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ice List" sheetId="1" r:id="rId1"/>
  </sheets>
  <definedNames>
    <definedName name="COMPANY">#REF!</definedName>
    <definedName name="HEADINGS">#REF!</definedName>
    <definedName name="NEWLIST">#REF!</definedName>
    <definedName name="_xlnm.Print_Area" localSheetId="0">'Price List'!$A$1:$Q$119</definedName>
  </definedNames>
  <calcPr fullCalcOnLoad="1"/>
</workbook>
</file>

<file path=xl/sharedStrings.xml><?xml version="1.0" encoding="utf-8"?>
<sst xmlns="http://schemas.openxmlformats.org/spreadsheetml/2006/main" count="129" uniqueCount="129">
  <si>
    <t>ACCESS</t>
  </si>
  <si>
    <t>AIICO</t>
  </si>
  <si>
    <t>CADBURY</t>
  </si>
  <si>
    <t>DANGSUGAR</t>
  </si>
  <si>
    <t>DIAMONDBNK</t>
  </si>
  <si>
    <t>ETI</t>
  </si>
  <si>
    <t>FCMB</t>
  </si>
  <si>
    <t>FIDELITYBK</t>
  </si>
  <si>
    <t>FLOURMILL</t>
  </si>
  <si>
    <t>GLAXOSMITH</t>
  </si>
  <si>
    <t>GUARANTY</t>
  </si>
  <si>
    <t>GUINNESS</t>
  </si>
  <si>
    <t>LIVESTOCK</t>
  </si>
  <si>
    <t>NASCON</t>
  </si>
  <si>
    <t>NB</t>
  </si>
  <si>
    <t>NEM</t>
  </si>
  <si>
    <t>NESTLE</t>
  </si>
  <si>
    <t>OANDO</t>
  </si>
  <si>
    <t>PZ</t>
  </si>
  <si>
    <t>TRANSCORP</t>
  </si>
  <si>
    <t>UAC-PROP</t>
  </si>
  <si>
    <t>UACN</t>
  </si>
  <si>
    <t>UBA</t>
  </si>
  <si>
    <t>UBN</t>
  </si>
  <si>
    <t>UNILEVER</t>
  </si>
  <si>
    <t>WAPCO</t>
  </si>
  <si>
    <t>COMPANY</t>
  </si>
  <si>
    <t>OPEN</t>
  </si>
  <si>
    <t>HIGH</t>
  </si>
  <si>
    <t>LOW</t>
  </si>
  <si>
    <t>CLOSE</t>
  </si>
  <si>
    <t>VOLUME</t>
  </si>
  <si>
    <t>VALUE</t>
  </si>
  <si>
    <t>Daily Price List</t>
  </si>
  <si>
    <t>AFRIPRUD</t>
  </si>
  <si>
    <t>STANBIC</t>
  </si>
  <si>
    <t>REF PRICE</t>
  </si>
  <si>
    <t>CHANGE (N:K)</t>
  </si>
  <si>
    <t xml:space="preserve"> Daily Price List</t>
  </si>
  <si>
    <t>UCAP</t>
  </si>
  <si>
    <t>PAST CLOSE</t>
  </si>
  <si>
    <t>% CHANGE</t>
  </si>
  <si>
    <t>AVERAGE PRICE</t>
  </si>
  <si>
    <t>STERLNBANK</t>
  </si>
  <si>
    <t>TOTAL</t>
  </si>
  <si>
    <t>DANGCEM</t>
  </si>
  <si>
    <t>FBNH</t>
  </si>
  <si>
    <t>ZENITHBANK</t>
  </si>
  <si>
    <t>CAP</t>
  </si>
  <si>
    <t>PRESCO</t>
  </si>
  <si>
    <t>FIDSON</t>
  </si>
  <si>
    <t>FO</t>
  </si>
  <si>
    <t>VITAFOAM</t>
  </si>
  <si>
    <t>DANGFLOUR</t>
  </si>
  <si>
    <t>CUSTODYINS</t>
  </si>
  <si>
    <t>ETERNA</t>
  </si>
  <si>
    <t>ASHAKACEM</t>
  </si>
  <si>
    <t>NAHCO</t>
  </si>
  <si>
    <t>7UP</t>
  </si>
  <si>
    <t>NOTE:</t>
  </si>
  <si>
    <t>THE CHANGE (PRICE AND %) IS BASED ON PREVIOUS CLOSE.</t>
  </si>
  <si>
    <t>AIRSERVICE</t>
  </si>
  <si>
    <t>WAPIC</t>
  </si>
  <si>
    <t>MAYBAKER</t>
  </si>
  <si>
    <t>CONOIL</t>
  </si>
  <si>
    <t>HONYFLOUR</t>
  </si>
  <si>
    <t>MRS</t>
  </si>
  <si>
    <t>JAIZBANK</t>
  </si>
  <si>
    <t>NPFMCRFBK</t>
  </si>
  <si>
    <t>CILEASING</t>
  </si>
  <si>
    <t>WEMABANK</t>
  </si>
  <si>
    <t>INTBREW</t>
  </si>
  <si>
    <t>OKOMUOIL</t>
  </si>
  <si>
    <t>MANSARD</t>
  </si>
  <si>
    <t>CCNN</t>
  </si>
  <si>
    <t>CHAMPION</t>
  </si>
  <si>
    <t>CONTINSURE</t>
  </si>
  <si>
    <t>SEPLAT</t>
  </si>
  <si>
    <t>LAWUNION</t>
  </si>
  <si>
    <t>BERGER</t>
  </si>
  <si>
    <t>UNITYBNK</t>
  </si>
  <si>
    <t>SKYEBANK</t>
  </si>
  <si>
    <t>AGLEVENT</t>
  </si>
  <si>
    <t>NEIMETH</t>
  </si>
  <si>
    <t>LINKASSURE</t>
  </si>
  <si>
    <t>MOBIL</t>
  </si>
  <si>
    <t>REDSTAREX</t>
  </si>
  <si>
    <t>TRANSEXPR</t>
  </si>
  <si>
    <t>LEARNAFRCA</t>
  </si>
  <si>
    <t>CORNERST</t>
  </si>
  <si>
    <t>MBENEFIT</t>
  </si>
  <si>
    <t>REGALINS</t>
  </si>
  <si>
    <t>MULTIVERSE</t>
  </si>
  <si>
    <t>FTNCOCOA</t>
  </si>
  <si>
    <t>JAPAULOIL</t>
  </si>
  <si>
    <t>UNITYKAP</t>
  </si>
  <si>
    <t>UPL</t>
  </si>
  <si>
    <t>BOCGAS</t>
  </si>
  <si>
    <t>CAVERTON</t>
  </si>
  <si>
    <t>CWG</t>
  </si>
  <si>
    <t>GNI</t>
  </si>
  <si>
    <t>GUINEAINS</t>
  </si>
  <si>
    <t>HMARKINS</t>
  </si>
  <si>
    <t>NIGERINS</t>
  </si>
  <si>
    <t>PORTPAINT</t>
  </si>
  <si>
    <t>PRESTIGE</t>
  </si>
  <si>
    <t>ROADS</t>
  </si>
  <si>
    <t>ROYALEX</t>
  </si>
  <si>
    <t>STACO</t>
  </si>
  <si>
    <t>Price List of Symbols Traded Today 23/05/2017</t>
  </si>
  <si>
    <t>ALEX</t>
  </si>
  <si>
    <t>AVONCROWN</t>
  </si>
  <si>
    <t>CHAMS</t>
  </si>
  <si>
    <t>DUNLOP</t>
  </si>
  <si>
    <t>ENAMELWA</t>
  </si>
  <si>
    <t>EQUITYASUR</t>
  </si>
  <si>
    <t>EVANSMED</t>
  </si>
  <si>
    <t>FORTISMFB</t>
  </si>
  <si>
    <t>INTENEGINS</t>
  </si>
  <si>
    <t>JBERGER</t>
  </si>
  <si>
    <t>MEYER</t>
  </si>
  <si>
    <t>MORISON</t>
  </si>
  <si>
    <t>NCR</t>
  </si>
  <si>
    <t>RTBRISCOE</t>
  </si>
  <si>
    <t>STUDPRESS</t>
  </si>
  <si>
    <t>UNHOMES</t>
  </si>
  <si>
    <t>UNIC</t>
  </si>
  <si>
    <t>UNIONDAC</t>
  </si>
  <si>
    <t>UPDCREIT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</si>
</sst>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0_);[Red]\(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26"/>
      <color indexed="9"/>
      <name val="Monotype Corsiva"/>
      <family val="4"/>
    </font>
    <font>
      <b/>
      <u val="single"/>
      <sz val="11"/>
      <color indexed="9"/>
      <name val="Times New Roman"/>
      <family val="1"/>
    </font>
    <font>
      <sz val="11"/>
      <color indexed="8"/>
      <name val="Comic Sans MS"/>
      <family val="4"/>
    </font>
    <font>
      <b/>
      <u val="singleAccounting"/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u val="singleAccounting"/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17"/>
      <name val="Calibri"/>
      <family val="2"/>
    </font>
    <font>
      <b/>
      <sz val="16"/>
      <color indexed="9"/>
      <name val="Calibri"/>
      <family val="2"/>
    </font>
    <font>
      <sz val="18"/>
      <color indexed="56"/>
      <name val="Cambria"/>
      <family val="2"/>
    </font>
    <font>
      <b/>
      <sz val="12"/>
      <color indexed="9"/>
      <name val="Calibri"/>
      <family val="2"/>
    </font>
    <font>
      <sz val="11"/>
      <color indexed="9"/>
      <name val="Times New Roman"/>
      <family val="1"/>
    </font>
    <font>
      <b/>
      <sz val="18"/>
      <color indexed="13"/>
      <name val="Comic Sans MS"/>
      <family val="4"/>
    </font>
    <font>
      <b/>
      <sz val="18"/>
      <color indexed="26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26"/>
      <color theme="0"/>
      <name val="Monotype Corsiva"/>
      <family val="4"/>
    </font>
    <font>
      <b/>
      <u val="single"/>
      <sz val="11"/>
      <color theme="0"/>
      <name val="Times New Roman"/>
      <family val="1"/>
    </font>
    <font>
      <sz val="11"/>
      <color theme="1"/>
      <name val="Comic Sans MS"/>
      <family val="4"/>
    </font>
    <font>
      <sz val="14"/>
      <color rgb="FF00B050"/>
      <name val="Calibri"/>
      <family val="2"/>
    </font>
    <font>
      <sz val="12"/>
      <color theme="1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sz val="11"/>
      <color theme="0"/>
      <name val="Times New Roman"/>
      <family val="1"/>
    </font>
    <font>
      <b/>
      <sz val="18"/>
      <color rgb="FFFFFF00"/>
      <name val="Comic Sans MS"/>
      <family val="4"/>
    </font>
    <font>
      <b/>
      <sz val="18"/>
      <color theme="2"/>
      <name val="Comic Sans MS"/>
      <family val="4"/>
    </font>
    <font>
      <b/>
      <u val="single"/>
      <sz val="12"/>
      <color theme="0"/>
      <name val="Calibri"/>
      <family val="2"/>
    </font>
    <font>
      <b/>
      <u val="singleAccounting"/>
      <sz val="12"/>
      <color theme="0"/>
      <name val="Calibri"/>
      <family val="2"/>
    </font>
    <font>
      <u val="singleAccounting"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51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165" fontId="0" fillId="0" borderId="0" xfId="42" applyNumberFormat="1" applyFont="1" applyBorder="1" applyAlignment="1">
      <alignment/>
    </xf>
    <xf numFmtId="0" fontId="52" fillId="33" borderId="0" xfId="0" applyFont="1" applyFill="1" applyBorder="1" applyAlignment="1">
      <alignment horizontal="center"/>
    </xf>
    <xf numFmtId="166" fontId="0" fillId="33" borderId="0" xfId="0" applyNumberForma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53" fillId="33" borderId="0" xfId="0" applyFont="1" applyFill="1" applyBorder="1" applyAlignment="1">
      <alignment horizontal="center"/>
    </xf>
    <xf numFmtId="2" fontId="53" fillId="33" borderId="0" xfId="0" applyNumberFormat="1" applyFont="1" applyFill="1" applyBorder="1" applyAlignment="1">
      <alignment horizontal="center"/>
    </xf>
    <xf numFmtId="43" fontId="54" fillId="0" borderId="0" xfId="42" applyFont="1" applyBorder="1" applyAlignment="1">
      <alignment/>
    </xf>
    <xf numFmtId="43" fontId="0" fillId="0" borderId="0" xfId="42" applyFont="1" applyBorder="1" applyAlignment="1">
      <alignment/>
    </xf>
    <xf numFmtId="0" fontId="55" fillId="33" borderId="0" xfId="0" applyFont="1" applyFill="1" applyBorder="1" applyAlignment="1">
      <alignment/>
    </xf>
    <xf numFmtId="0" fontId="49" fillId="0" borderId="10" xfId="0" applyFont="1" applyBorder="1" applyAlignment="1">
      <alignment/>
    </xf>
    <xf numFmtId="43" fontId="0" fillId="0" borderId="10" xfId="42" applyFont="1" applyBorder="1" applyAlignment="1">
      <alignment/>
    </xf>
    <xf numFmtId="166" fontId="56" fillId="33" borderId="11" xfId="0" applyNumberFormat="1" applyFont="1" applyFill="1" applyBorder="1" applyAlignment="1">
      <alignment/>
    </xf>
    <xf numFmtId="166" fontId="56" fillId="33" borderId="12" xfId="0" applyNumberFormat="1" applyFont="1" applyFill="1" applyBorder="1" applyAlignment="1">
      <alignment horizontal="right"/>
    </xf>
    <xf numFmtId="4" fontId="56" fillId="33" borderId="11" xfId="0" applyNumberFormat="1" applyFont="1" applyFill="1" applyBorder="1" applyAlignment="1">
      <alignment horizontal="right"/>
    </xf>
    <xf numFmtId="4" fontId="56" fillId="33" borderId="10" xfId="0" applyNumberFormat="1" applyFont="1" applyFill="1" applyBorder="1" applyAlignment="1">
      <alignment horizontal="right"/>
    </xf>
    <xf numFmtId="165" fontId="56" fillId="0" borderId="10" xfId="42" applyNumberFormat="1" applyFont="1" applyBorder="1" applyAlignment="1">
      <alignment/>
    </xf>
    <xf numFmtId="0" fontId="57" fillId="34" borderId="10" xfId="56" applyFont="1" applyFill="1" applyBorder="1" applyAlignment="1">
      <alignment horizontal="left"/>
      <protection/>
    </xf>
    <xf numFmtId="0" fontId="58" fillId="34" borderId="0" xfId="56" applyFont="1" applyFill="1" applyBorder="1" applyAlignment="1">
      <alignment horizontal="left"/>
      <protection/>
    </xf>
    <xf numFmtId="2" fontId="58" fillId="34" borderId="0" xfId="56" applyNumberFormat="1" applyFont="1" applyFill="1" applyBorder="1" applyAlignment="1">
      <alignment horizontal="left"/>
      <protection/>
    </xf>
    <xf numFmtId="166" fontId="59" fillId="34" borderId="0" xfId="0" applyNumberFormat="1" applyFont="1" applyFill="1" applyBorder="1" applyAlignment="1">
      <alignment horizontal="right"/>
    </xf>
    <xf numFmtId="3" fontId="58" fillId="34" borderId="0" xfId="44" applyNumberFormat="1" applyFont="1" applyFill="1" applyBorder="1" applyAlignment="1">
      <alignment/>
    </xf>
    <xf numFmtId="4" fontId="58" fillId="34" borderId="0" xfId="44" applyNumberFormat="1" applyFont="1" applyFill="1" applyBorder="1" applyAlignment="1">
      <alignment/>
    </xf>
    <xf numFmtId="164" fontId="58" fillId="34" borderId="0" xfId="44" applyFont="1" applyFill="1" applyBorder="1" applyAlignment="1">
      <alignment horizontal="left"/>
    </xf>
    <xf numFmtId="165" fontId="58" fillId="34" borderId="0" xfId="44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52" fillId="35" borderId="0" xfId="0" applyFont="1" applyFill="1" applyBorder="1" applyAlignment="1">
      <alignment horizontal="center"/>
    </xf>
    <xf numFmtId="0" fontId="60" fillId="35" borderId="0" xfId="0" applyFont="1" applyFill="1" applyBorder="1" applyAlignment="1">
      <alignment horizontal="center"/>
    </xf>
    <xf numFmtId="0" fontId="61" fillId="35" borderId="0" xfId="0" applyFont="1" applyFill="1" applyBorder="1" applyAlignment="1">
      <alignment horizontal="center"/>
    </xf>
    <xf numFmtId="0" fontId="62" fillId="35" borderId="10" xfId="0" applyFont="1" applyFill="1" applyBorder="1" applyAlignment="1">
      <alignment horizontal="center"/>
    </xf>
    <xf numFmtId="2" fontId="62" fillId="35" borderId="10" xfId="0" applyNumberFormat="1" applyFont="1" applyFill="1" applyBorder="1" applyAlignment="1">
      <alignment horizontal="center"/>
    </xf>
    <xf numFmtId="2" fontId="62" fillId="35" borderId="10" xfId="0" applyNumberFormat="1" applyFont="1" applyFill="1" applyBorder="1" applyAlignment="1">
      <alignment horizontal="center" shrinkToFit="1"/>
    </xf>
    <xf numFmtId="166" fontId="63" fillId="35" borderId="10" xfId="44" applyNumberFormat="1" applyFont="1" applyFill="1" applyBorder="1" applyAlignment="1">
      <alignment horizontal="center"/>
    </xf>
    <xf numFmtId="164" fontId="63" fillId="35" borderId="10" xfId="44" applyFont="1" applyFill="1" applyBorder="1" applyAlignment="1">
      <alignment horizontal="center"/>
    </xf>
    <xf numFmtId="3" fontId="62" fillId="35" borderId="10" xfId="0" applyNumberFormat="1" applyFont="1" applyFill="1" applyBorder="1" applyAlignment="1">
      <alignment horizontal="center"/>
    </xf>
    <xf numFmtId="4" fontId="62" fillId="35" borderId="10" xfId="0" applyNumberFormat="1" applyFont="1" applyFill="1" applyBorder="1" applyAlignment="1">
      <alignment horizontal="center"/>
    </xf>
    <xf numFmtId="0" fontId="64" fillId="35" borderId="10" xfId="0" applyFont="1" applyFill="1" applyBorder="1" applyAlignment="1">
      <alignment horizontal="center" shrinkToFi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 2" xfId="56"/>
    <cellStyle name="Note" xfId="57"/>
    <cellStyle name="Note 2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dxfs count="5"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9525</xdr:rowOff>
    </xdr:from>
    <xdr:to>
      <xdr:col>10</xdr:col>
      <xdr:colOff>1209675</xdr:colOff>
      <xdr:row>2</xdr:row>
      <xdr:rowOff>361950</xdr:rowOff>
    </xdr:to>
    <xdr:pic>
      <xdr:nvPicPr>
        <xdr:cNvPr id="1" name="Picture 13" descr="https://scontent-ams3-1.xx.fbcdn.net/v/t31.0-8/12513616_422231394642373_9126193392346851692_o.jpg?oh=c23161d8af6322fb8976dc045a839c2f&amp;oe=59ABFD0E"/>
        <xdr:cNvPicPr preferRelativeResize="1">
          <a:picLocks noChangeAspect="1"/>
        </xdr:cNvPicPr>
      </xdr:nvPicPr>
      <xdr:blipFill>
        <a:blip r:embed="rId1"/>
        <a:srcRect l="34024" t="71835" r="5180" b="4083"/>
        <a:stretch>
          <a:fillRect/>
        </a:stretch>
      </xdr:blipFill>
      <xdr:spPr>
        <a:xfrm>
          <a:off x="1285875" y="9525"/>
          <a:ext cx="82105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504825</xdr:rowOff>
    </xdr:to>
    <xdr:pic>
      <xdr:nvPicPr>
        <xdr:cNvPr id="2" name="Picture 12" descr="https://scontent-ams3-1.xx.fbcdn.net/v/t1.0-1/c0.0.200.200/p200x200/12717915_430670993798413_2159793327779923400_n.png?oh=5f577af10a1ae291f8aaf5285cb96b55&amp;oe=59BB565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95400" cy="1143000"/>
        </a:xfrm>
        <a:prstGeom prst="rect">
          <a:avLst/>
        </a:prstGeom>
        <a:solidFill>
          <a:srgbClr val="0070C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M2" sqref="M2"/>
    </sheetView>
  </sheetViews>
  <sheetFormatPr defaultColWidth="8.8515625" defaultRowHeight="15"/>
  <cols>
    <col min="1" max="1" width="15.421875" style="1" customWidth="1"/>
    <col min="2" max="3" width="11.00390625" style="2" customWidth="1"/>
    <col min="4" max="4" width="10.28125" style="6" customWidth="1"/>
    <col min="5" max="5" width="10.140625" style="6" customWidth="1"/>
    <col min="6" max="6" width="9.57421875" style="4" customWidth="1"/>
    <col min="7" max="7" width="12.57421875" style="10" customWidth="1"/>
    <col min="8" max="8" width="14.140625" style="8" customWidth="1"/>
    <col min="9" max="9" width="12.140625" style="7" customWidth="1"/>
    <col min="10" max="10" width="18.00390625" style="11" customWidth="1"/>
    <col min="11" max="11" width="19.7109375" style="5" customWidth="1"/>
    <col min="12" max="12" width="12.8515625" style="1" customWidth="1"/>
    <col min="13" max="13" width="18.28125" style="1" customWidth="1"/>
    <col min="14" max="14" width="5.7109375" style="1" customWidth="1"/>
    <col min="15" max="15" width="13.28125" style="1" customWidth="1"/>
    <col min="16" max="16" width="13.57421875" style="1" customWidth="1"/>
    <col min="17" max="16384" width="8.8515625" style="1" customWidth="1"/>
  </cols>
  <sheetData>
    <row r="1" spans="1:12" ht="15" customHeight="1">
      <c r="A1" s="32"/>
      <c r="B1" s="32"/>
      <c r="C1" s="32"/>
      <c r="D1" s="32"/>
      <c r="E1" s="32"/>
      <c r="F1" s="9" t="s">
        <v>33</v>
      </c>
      <c r="G1" s="34" t="s">
        <v>38</v>
      </c>
      <c r="H1" s="35"/>
      <c r="I1" s="35"/>
      <c r="J1" s="35"/>
      <c r="K1" s="35"/>
      <c r="L1" s="35"/>
    </row>
    <row r="2" spans="1:12" ht="35.25" customHeight="1">
      <c r="A2" s="32"/>
      <c r="B2" s="32"/>
      <c r="C2" s="32"/>
      <c r="D2" s="32"/>
      <c r="E2" s="32"/>
      <c r="F2" s="9"/>
      <c r="G2" s="35"/>
      <c r="H2" s="35"/>
      <c r="I2" s="35"/>
      <c r="J2" s="35"/>
      <c r="K2" s="35"/>
      <c r="L2" s="35"/>
    </row>
    <row r="3" spans="1:12" ht="51.75" customHeight="1">
      <c r="A3" s="32"/>
      <c r="B3" s="32"/>
      <c r="C3" s="32"/>
      <c r="D3" s="32"/>
      <c r="E3" s="32"/>
      <c r="F3" s="33"/>
      <c r="G3" s="35"/>
      <c r="H3" s="35"/>
      <c r="I3" s="35"/>
      <c r="J3" s="35"/>
      <c r="K3" s="35"/>
      <c r="L3" s="35"/>
    </row>
    <row r="4" spans="1:12" s="3" customFormat="1" ht="20.25" customHeight="1">
      <c r="A4" s="24" t="s">
        <v>109</v>
      </c>
      <c r="B4" s="25"/>
      <c r="C4" s="25"/>
      <c r="D4" s="25"/>
      <c r="E4" s="25"/>
      <c r="F4" s="26"/>
      <c r="G4" s="25"/>
      <c r="H4" s="27"/>
      <c r="I4" s="28"/>
      <c r="J4" s="29"/>
      <c r="K4" s="30"/>
      <c r="L4" s="31"/>
    </row>
    <row r="5" spans="1:17" ht="15" customHeight="1">
      <c r="A5" s="36" t="s">
        <v>26</v>
      </c>
      <c r="B5" s="37" t="s">
        <v>36</v>
      </c>
      <c r="C5" s="38" t="s">
        <v>40</v>
      </c>
      <c r="D5" s="37" t="s">
        <v>27</v>
      </c>
      <c r="E5" s="37" t="s">
        <v>28</v>
      </c>
      <c r="F5" s="37" t="s">
        <v>29</v>
      </c>
      <c r="G5" s="37" t="s">
        <v>30</v>
      </c>
      <c r="H5" s="39" t="s">
        <v>37</v>
      </c>
      <c r="I5" s="40" t="s">
        <v>41</v>
      </c>
      <c r="J5" s="41" t="s">
        <v>31</v>
      </c>
      <c r="K5" s="42" t="s">
        <v>32</v>
      </c>
      <c r="L5" s="43" t="s">
        <v>42</v>
      </c>
      <c r="O5" s="12"/>
      <c r="P5" s="13"/>
      <c r="Q5" s="13"/>
    </row>
    <row r="6" spans="1:17" s="5" customFormat="1" ht="15" customHeight="1">
      <c r="A6" s="17" t="s">
        <v>58</v>
      </c>
      <c r="B6" s="18">
        <v>104.99</v>
      </c>
      <c r="C6" s="18">
        <v>104.99</v>
      </c>
      <c r="D6" s="18">
        <v>104.99</v>
      </c>
      <c r="E6" s="18">
        <v>104.99</v>
      </c>
      <c r="F6" s="18">
        <v>104.99</v>
      </c>
      <c r="G6" s="18">
        <v>104.99</v>
      </c>
      <c r="H6" s="19">
        <f>G6-C6</f>
        <v>0</v>
      </c>
      <c r="I6" s="20">
        <f>H6/C6*100</f>
        <v>0</v>
      </c>
      <c r="J6" s="23">
        <v>20742</v>
      </c>
      <c r="K6" s="21">
        <f>G6*J6</f>
        <v>2177702.58</v>
      </c>
      <c r="L6" s="22">
        <f>K6/J6</f>
        <v>104.99000000000001</v>
      </c>
      <c r="O6" s="12"/>
      <c r="P6" s="13"/>
      <c r="Q6" s="13"/>
    </row>
    <row r="7" spans="1:17" ht="15" customHeight="1">
      <c r="A7" s="17" t="s">
        <v>0</v>
      </c>
      <c r="B7" s="18">
        <v>7.4</v>
      </c>
      <c r="C7" s="18">
        <v>7.4</v>
      </c>
      <c r="D7" s="18">
        <v>7.41</v>
      </c>
      <c r="E7" s="18">
        <v>7.41</v>
      </c>
      <c r="F7" s="18">
        <v>7.35</v>
      </c>
      <c r="G7" s="18">
        <v>7.35</v>
      </c>
      <c r="H7" s="19">
        <f aca="true" t="shared" si="0" ref="H7:H70">G7-C7</f>
        <v>-0.05000000000000071</v>
      </c>
      <c r="I7" s="20">
        <f aca="true" t="shared" si="1" ref="I7:I70">H7/C7*100</f>
        <v>-0.6756756756756852</v>
      </c>
      <c r="J7" s="23">
        <v>10368235</v>
      </c>
      <c r="K7" s="21">
        <f>G7*J7</f>
        <v>76206527.25</v>
      </c>
      <c r="L7" s="22">
        <f>K7/J7</f>
        <v>7.35</v>
      </c>
      <c r="O7" s="5"/>
      <c r="P7" s="4"/>
      <c r="Q7" s="4"/>
    </row>
    <row r="8" spans="1:17" ht="15" customHeight="1">
      <c r="A8" s="17" t="s">
        <v>34</v>
      </c>
      <c r="B8" s="18">
        <v>2.85</v>
      </c>
      <c r="C8" s="18">
        <v>2.85</v>
      </c>
      <c r="D8" s="18">
        <v>2.87</v>
      </c>
      <c r="E8" s="18">
        <v>2.87</v>
      </c>
      <c r="F8" s="18">
        <v>2.8</v>
      </c>
      <c r="G8" s="18">
        <v>2.86</v>
      </c>
      <c r="H8" s="19">
        <f t="shared" si="0"/>
        <v>0.009999999999999787</v>
      </c>
      <c r="I8" s="20">
        <f t="shared" si="1"/>
        <v>0.3508771929824486</v>
      </c>
      <c r="J8" s="23">
        <v>2548701</v>
      </c>
      <c r="K8" s="21">
        <f aca="true" t="shared" si="2" ref="K8:K71">G8*J8</f>
        <v>7289284.859999999</v>
      </c>
      <c r="L8" s="22">
        <f aca="true" t="shared" si="3" ref="L8:L71">K8/J8</f>
        <v>2.86</v>
      </c>
      <c r="O8" s="5"/>
      <c r="P8" s="4"/>
      <c r="Q8" s="4"/>
    </row>
    <row r="9" spans="1:17" ht="15" customHeight="1">
      <c r="A9" s="17" t="s">
        <v>82</v>
      </c>
      <c r="B9" s="18">
        <v>0.72</v>
      </c>
      <c r="C9" s="18">
        <v>0.72</v>
      </c>
      <c r="D9" s="18">
        <v>0.72</v>
      </c>
      <c r="E9" s="18">
        <v>0.72</v>
      </c>
      <c r="F9" s="18">
        <v>0.72</v>
      </c>
      <c r="G9" s="18">
        <v>0.72</v>
      </c>
      <c r="H9" s="19">
        <f t="shared" si="0"/>
        <v>0</v>
      </c>
      <c r="I9" s="20">
        <f t="shared" si="1"/>
        <v>0</v>
      </c>
      <c r="J9" s="23">
        <v>33800</v>
      </c>
      <c r="K9" s="21">
        <f t="shared" si="2"/>
        <v>24336</v>
      </c>
      <c r="L9" s="22">
        <f t="shared" si="3"/>
        <v>0.72</v>
      </c>
      <c r="M9" s="15"/>
      <c r="O9" s="5"/>
      <c r="P9" s="4"/>
      <c r="Q9" s="4"/>
    </row>
    <row r="10" spans="1:17" ht="15" customHeight="1">
      <c r="A10" s="17" t="s">
        <v>1</v>
      </c>
      <c r="B10" s="18">
        <v>0.53</v>
      </c>
      <c r="C10" s="18">
        <v>0.53</v>
      </c>
      <c r="D10" s="18">
        <v>0.53</v>
      </c>
      <c r="E10" s="18">
        <v>0.53</v>
      </c>
      <c r="F10" s="18">
        <v>0.52</v>
      </c>
      <c r="G10" s="18">
        <v>0.53</v>
      </c>
      <c r="H10" s="19">
        <f t="shared" si="0"/>
        <v>0</v>
      </c>
      <c r="I10" s="20">
        <f t="shared" si="1"/>
        <v>0</v>
      </c>
      <c r="J10" s="23">
        <v>622639</v>
      </c>
      <c r="K10" s="21">
        <f t="shared" si="2"/>
        <v>329998.67000000004</v>
      </c>
      <c r="L10" s="22">
        <f t="shared" si="3"/>
        <v>0.53</v>
      </c>
      <c r="O10" s="5"/>
      <c r="P10" s="4"/>
      <c r="Q10" s="4"/>
    </row>
    <row r="11" spans="1:17" ht="15" customHeight="1">
      <c r="A11" s="17" t="s">
        <v>61</v>
      </c>
      <c r="B11" s="18">
        <v>4.07</v>
      </c>
      <c r="C11" s="18">
        <v>4.07</v>
      </c>
      <c r="D11" s="18">
        <v>4.27</v>
      </c>
      <c r="E11" s="18">
        <v>4.27</v>
      </c>
      <c r="F11" s="18">
        <v>4.27</v>
      </c>
      <c r="G11" s="18">
        <v>4.27</v>
      </c>
      <c r="H11" s="19">
        <f t="shared" si="0"/>
        <v>0.1999999999999993</v>
      </c>
      <c r="I11" s="20">
        <f t="shared" si="1"/>
        <v>4.914004914004896</v>
      </c>
      <c r="J11" s="23">
        <v>63000</v>
      </c>
      <c r="K11" s="21">
        <f t="shared" si="2"/>
        <v>269010</v>
      </c>
      <c r="L11" s="22">
        <f t="shared" si="3"/>
        <v>4.27</v>
      </c>
      <c r="O11" s="5"/>
      <c r="P11" s="4"/>
      <c r="Q11" s="4"/>
    </row>
    <row r="12" spans="1:17" ht="15" customHeight="1">
      <c r="A12" s="17" t="s">
        <v>110</v>
      </c>
      <c r="B12" s="18">
        <v>9.75</v>
      </c>
      <c r="C12" s="18">
        <v>9.75</v>
      </c>
      <c r="D12" s="18">
        <v>9.75</v>
      </c>
      <c r="E12" s="18">
        <v>9.75</v>
      </c>
      <c r="F12" s="18">
        <v>9.75</v>
      </c>
      <c r="G12" s="18">
        <v>9.75</v>
      </c>
      <c r="H12" s="19">
        <f t="shared" si="0"/>
        <v>0</v>
      </c>
      <c r="I12" s="20">
        <f t="shared" si="1"/>
        <v>0</v>
      </c>
      <c r="J12" s="23">
        <v>1000</v>
      </c>
      <c r="K12" s="21">
        <f t="shared" si="2"/>
        <v>9750</v>
      </c>
      <c r="L12" s="22">
        <f t="shared" si="3"/>
        <v>9.75</v>
      </c>
      <c r="O12" s="5"/>
      <c r="P12" s="4"/>
      <c r="Q12" s="4"/>
    </row>
    <row r="13" spans="1:17" ht="15" customHeight="1">
      <c r="A13" s="17" t="s">
        <v>56</v>
      </c>
      <c r="B13" s="18">
        <v>11.55</v>
      </c>
      <c r="C13" s="18">
        <v>11</v>
      </c>
      <c r="D13" s="18">
        <v>11.55</v>
      </c>
      <c r="E13" s="18">
        <v>11.55</v>
      </c>
      <c r="F13" s="18">
        <v>11</v>
      </c>
      <c r="G13" s="18">
        <v>11</v>
      </c>
      <c r="H13" s="19">
        <f t="shared" si="0"/>
        <v>0</v>
      </c>
      <c r="I13" s="20">
        <f t="shared" si="1"/>
        <v>0</v>
      </c>
      <c r="J13" s="23">
        <v>52029</v>
      </c>
      <c r="K13" s="21">
        <f t="shared" si="2"/>
        <v>572319</v>
      </c>
      <c r="L13" s="22">
        <f t="shared" si="3"/>
        <v>11</v>
      </c>
      <c r="O13" s="5"/>
      <c r="P13" s="4"/>
      <c r="Q13" s="4"/>
    </row>
    <row r="14" spans="1:17" ht="15" customHeight="1">
      <c r="A14" s="17" t="s">
        <v>111</v>
      </c>
      <c r="B14" s="18">
        <v>1.04</v>
      </c>
      <c r="C14" s="18">
        <v>1.04</v>
      </c>
      <c r="D14" s="18">
        <v>1.04</v>
      </c>
      <c r="E14" s="18">
        <v>1.04</v>
      </c>
      <c r="F14" s="18">
        <v>1.04</v>
      </c>
      <c r="G14" s="18">
        <v>1.04</v>
      </c>
      <c r="H14" s="19">
        <f t="shared" si="0"/>
        <v>0</v>
      </c>
      <c r="I14" s="20">
        <f t="shared" si="1"/>
        <v>0</v>
      </c>
      <c r="J14" s="23">
        <v>19005</v>
      </c>
      <c r="K14" s="21">
        <f t="shared" si="2"/>
        <v>19765.2</v>
      </c>
      <c r="L14" s="22">
        <f t="shared" si="3"/>
        <v>1.04</v>
      </c>
      <c r="O14" s="5"/>
      <c r="P14" s="4"/>
      <c r="Q14" s="4"/>
    </row>
    <row r="15" spans="1:17" ht="15" customHeight="1">
      <c r="A15" s="17" t="s">
        <v>79</v>
      </c>
      <c r="B15" s="18">
        <v>5.88</v>
      </c>
      <c r="C15" s="18">
        <v>5.88</v>
      </c>
      <c r="D15" s="18">
        <v>5.88</v>
      </c>
      <c r="E15" s="18">
        <v>5.88</v>
      </c>
      <c r="F15" s="18">
        <v>5.88</v>
      </c>
      <c r="G15" s="18">
        <v>5.88</v>
      </c>
      <c r="H15" s="19">
        <f t="shared" si="0"/>
        <v>0</v>
      </c>
      <c r="I15" s="20">
        <f t="shared" si="1"/>
        <v>0</v>
      </c>
      <c r="J15" s="23">
        <v>9000</v>
      </c>
      <c r="K15" s="21">
        <f t="shared" si="2"/>
        <v>52920</v>
      </c>
      <c r="L15" s="22">
        <f t="shared" si="3"/>
        <v>5.88</v>
      </c>
      <c r="O15" s="5"/>
      <c r="P15" s="4"/>
      <c r="Q15" s="4"/>
    </row>
    <row r="16" spans="1:17" ht="15" customHeight="1">
      <c r="A16" s="17" t="s">
        <v>97</v>
      </c>
      <c r="B16" s="18">
        <v>3.3</v>
      </c>
      <c r="C16" s="18">
        <v>3.3</v>
      </c>
      <c r="D16" s="18">
        <v>3.3</v>
      </c>
      <c r="E16" s="18">
        <v>3.3</v>
      </c>
      <c r="F16" s="18">
        <v>3.3</v>
      </c>
      <c r="G16" s="18">
        <v>3.3</v>
      </c>
      <c r="H16" s="19">
        <f t="shared" si="0"/>
        <v>0</v>
      </c>
      <c r="I16" s="20">
        <f t="shared" si="1"/>
        <v>0</v>
      </c>
      <c r="J16" s="23">
        <v>200</v>
      </c>
      <c r="K16" s="21">
        <f t="shared" si="2"/>
        <v>660</v>
      </c>
      <c r="L16" s="22">
        <f t="shared" si="3"/>
        <v>3.3</v>
      </c>
      <c r="O16" s="5"/>
      <c r="P16" s="4"/>
      <c r="Q16" s="4"/>
    </row>
    <row r="17" spans="1:17" ht="15" customHeight="1">
      <c r="A17" s="17" t="s">
        <v>2</v>
      </c>
      <c r="B17" s="18">
        <v>9.65</v>
      </c>
      <c r="C17" s="18">
        <v>10.12</v>
      </c>
      <c r="D17" s="18">
        <v>9.65</v>
      </c>
      <c r="E17" s="18">
        <v>9.65</v>
      </c>
      <c r="F17" s="18">
        <v>10.12</v>
      </c>
      <c r="G17" s="18">
        <v>10.12</v>
      </c>
      <c r="H17" s="19">
        <f t="shared" si="0"/>
        <v>0</v>
      </c>
      <c r="I17" s="20">
        <f t="shared" si="1"/>
        <v>0</v>
      </c>
      <c r="J17" s="23">
        <v>132448</v>
      </c>
      <c r="K17" s="21">
        <f t="shared" si="2"/>
        <v>1340373.76</v>
      </c>
      <c r="L17" s="22">
        <f t="shared" si="3"/>
        <v>10.12</v>
      </c>
      <c r="O17" s="5"/>
      <c r="P17" s="4"/>
      <c r="Q17" s="4"/>
    </row>
    <row r="18" spans="1:17" ht="15" customHeight="1">
      <c r="A18" s="17" t="s">
        <v>48</v>
      </c>
      <c r="B18" s="18">
        <v>34.5</v>
      </c>
      <c r="C18" s="18">
        <v>34.5</v>
      </c>
      <c r="D18" s="18">
        <v>34.5</v>
      </c>
      <c r="E18" s="18">
        <v>34.5</v>
      </c>
      <c r="F18" s="18">
        <v>34.5</v>
      </c>
      <c r="G18" s="18">
        <v>34.5</v>
      </c>
      <c r="H18" s="19">
        <f t="shared" si="0"/>
        <v>0</v>
      </c>
      <c r="I18" s="20">
        <f t="shared" si="1"/>
        <v>0</v>
      </c>
      <c r="J18" s="23">
        <v>46062</v>
      </c>
      <c r="K18" s="21">
        <f t="shared" si="2"/>
        <v>1589139</v>
      </c>
      <c r="L18" s="22">
        <f t="shared" si="3"/>
        <v>34.5</v>
      </c>
      <c r="O18" s="5"/>
      <c r="P18" s="4"/>
      <c r="Q18" s="4"/>
    </row>
    <row r="19" spans="1:17" ht="15" customHeight="1">
      <c r="A19" s="17" t="s">
        <v>98</v>
      </c>
      <c r="B19" s="18">
        <v>0.96</v>
      </c>
      <c r="C19" s="18">
        <v>0.96</v>
      </c>
      <c r="D19" s="18">
        <v>0.96</v>
      </c>
      <c r="E19" s="18">
        <v>0.96</v>
      </c>
      <c r="F19" s="18">
        <v>0.96</v>
      </c>
      <c r="G19" s="18">
        <v>0.96</v>
      </c>
      <c r="H19" s="19">
        <f t="shared" si="0"/>
        <v>0</v>
      </c>
      <c r="I19" s="20">
        <f t="shared" si="1"/>
        <v>0</v>
      </c>
      <c r="J19" s="23">
        <v>6100</v>
      </c>
      <c r="K19" s="21">
        <f t="shared" si="2"/>
        <v>5856</v>
      </c>
      <c r="L19" s="22">
        <f t="shared" si="3"/>
        <v>0.96</v>
      </c>
      <c r="O19" s="5"/>
      <c r="P19" s="4"/>
      <c r="Q19" s="4"/>
    </row>
    <row r="20" spans="1:17" ht="15" customHeight="1">
      <c r="A20" s="17" t="s">
        <v>74</v>
      </c>
      <c r="B20" s="18">
        <v>4.83</v>
      </c>
      <c r="C20" s="18">
        <v>4.83</v>
      </c>
      <c r="D20" s="18">
        <v>4.72</v>
      </c>
      <c r="E20" s="18">
        <v>4.72</v>
      </c>
      <c r="F20" s="18">
        <v>4.61</v>
      </c>
      <c r="G20" s="18">
        <v>4.61</v>
      </c>
      <c r="H20" s="19">
        <f t="shared" si="0"/>
        <v>-0.21999999999999975</v>
      </c>
      <c r="I20" s="20">
        <f t="shared" si="1"/>
        <v>-4.554865424430637</v>
      </c>
      <c r="J20" s="23">
        <v>386008</v>
      </c>
      <c r="K20" s="21">
        <f t="shared" si="2"/>
        <v>1779496.8800000001</v>
      </c>
      <c r="L20" s="22">
        <f t="shared" si="3"/>
        <v>4.61</v>
      </c>
      <c r="O20" s="5"/>
      <c r="P20" s="4"/>
      <c r="Q20" s="4"/>
    </row>
    <row r="21" spans="1:17" ht="15" customHeight="1">
      <c r="A21" s="17" t="s">
        <v>75</v>
      </c>
      <c r="B21" s="18">
        <v>2.16</v>
      </c>
      <c r="C21" s="18">
        <v>2.16</v>
      </c>
      <c r="D21" s="18">
        <v>2.08</v>
      </c>
      <c r="E21" s="18">
        <v>2.16</v>
      </c>
      <c r="F21" s="18">
        <v>2.08</v>
      </c>
      <c r="G21" s="18">
        <v>2.16</v>
      </c>
      <c r="H21" s="19">
        <f t="shared" si="0"/>
        <v>0</v>
      </c>
      <c r="I21" s="20">
        <f t="shared" si="1"/>
        <v>0</v>
      </c>
      <c r="J21" s="23">
        <v>287906</v>
      </c>
      <c r="K21" s="21">
        <f t="shared" si="2"/>
        <v>621876.9600000001</v>
      </c>
      <c r="L21" s="22">
        <f t="shared" si="3"/>
        <v>2.16</v>
      </c>
      <c r="O21" s="5"/>
      <c r="P21" s="4"/>
      <c r="Q21" s="4"/>
    </row>
    <row r="22" spans="1:17" ht="15" customHeight="1">
      <c r="A22" s="17" t="s">
        <v>112</v>
      </c>
      <c r="B22" s="18">
        <v>0.5</v>
      </c>
      <c r="C22" s="18">
        <v>0.5</v>
      </c>
      <c r="D22" s="18">
        <v>0.5</v>
      </c>
      <c r="E22" s="18">
        <v>0.5</v>
      </c>
      <c r="F22" s="18">
        <v>0.5</v>
      </c>
      <c r="G22" s="18">
        <v>0.5</v>
      </c>
      <c r="H22" s="19">
        <f t="shared" si="0"/>
        <v>0</v>
      </c>
      <c r="I22" s="20">
        <f t="shared" si="1"/>
        <v>0</v>
      </c>
      <c r="J22" s="23">
        <v>2700</v>
      </c>
      <c r="K22" s="21">
        <f t="shared" si="2"/>
        <v>1350</v>
      </c>
      <c r="L22" s="22">
        <f t="shared" si="3"/>
        <v>0.5</v>
      </c>
      <c r="O22" s="5"/>
      <c r="P22" s="4"/>
      <c r="Q22" s="4"/>
    </row>
    <row r="23" spans="1:17" ht="15" customHeight="1">
      <c r="A23" s="17" t="s">
        <v>69</v>
      </c>
      <c r="B23" s="18">
        <v>0.69</v>
      </c>
      <c r="C23" s="18">
        <v>0.69</v>
      </c>
      <c r="D23" s="18">
        <v>0.66</v>
      </c>
      <c r="E23" s="18">
        <v>0.66</v>
      </c>
      <c r="F23" s="18">
        <v>0.66</v>
      </c>
      <c r="G23" s="18">
        <v>0.66</v>
      </c>
      <c r="H23" s="19">
        <f t="shared" si="0"/>
        <v>-0.029999999999999916</v>
      </c>
      <c r="I23" s="20">
        <f t="shared" si="1"/>
        <v>-4.34782608695651</v>
      </c>
      <c r="J23" s="23">
        <v>404000</v>
      </c>
      <c r="K23" s="21">
        <f t="shared" si="2"/>
        <v>266640</v>
      </c>
      <c r="L23" s="22">
        <f t="shared" si="3"/>
        <v>0.66</v>
      </c>
      <c r="O23" s="5"/>
      <c r="P23" s="4"/>
      <c r="Q23" s="4"/>
    </row>
    <row r="24" spans="1:17" ht="15" customHeight="1">
      <c r="A24" s="17" t="s">
        <v>64</v>
      </c>
      <c r="B24" s="18">
        <v>33.25</v>
      </c>
      <c r="C24" s="18">
        <v>33.25</v>
      </c>
      <c r="D24" s="18">
        <v>33.25</v>
      </c>
      <c r="E24" s="18">
        <v>33.25</v>
      </c>
      <c r="F24" s="18">
        <v>33.25</v>
      </c>
      <c r="G24" s="18">
        <v>33.25</v>
      </c>
      <c r="H24" s="19">
        <f t="shared" si="0"/>
        <v>0</v>
      </c>
      <c r="I24" s="20">
        <f t="shared" si="1"/>
        <v>0</v>
      </c>
      <c r="J24" s="23">
        <v>8583</v>
      </c>
      <c r="K24" s="21">
        <f t="shared" si="2"/>
        <v>285384.75</v>
      </c>
      <c r="L24" s="22">
        <f t="shared" si="3"/>
        <v>33.25</v>
      </c>
      <c r="O24" s="5"/>
      <c r="P24" s="4"/>
      <c r="Q24" s="4"/>
    </row>
    <row r="25" spans="1:17" ht="15" customHeight="1">
      <c r="A25" s="17" t="s">
        <v>76</v>
      </c>
      <c r="B25" s="18">
        <v>1.27</v>
      </c>
      <c r="C25" s="18">
        <v>1.27</v>
      </c>
      <c r="D25" s="18">
        <v>1.29</v>
      </c>
      <c r="E25" s="18">
        <v>1.29</v>
      </c>
      <c r="F25" s="18">
        <v>1.29</v>
      </c>
      <c r="G25" s="18">
        <v>1.29</v>
      </c>
      <c r="H25" s="19">
        <f t="shared" si="0"/>
        <v>0.020000000000000018</v>
      </c>
      <c r="I25" s="20">
        <f t="shared" si="1"/>
        <v>1.5748031496063006</v>
      </c>
      <c r="J25" s="23">
        <v>408932</v>
      </c>
      <c r="K25" s="21">
        <f t="shared" si="2"/>
        <v>527522.28</v>
      </c>
      <c r="L25" s="22">
        <f t="shared" si="3"/>
        <v>1.29</v>
      </c>
      <c r="O25" s="5"/>
      <c r="P25" s="4"/>
      <c r="Q25" s="4"/>
    </row>
    <row r="26" spans="1:17" ht="15" customHeight="1">
      <c r="A26" s="17" t="s">
        <v>89</v>
      </c>
      <c r="B26" s="18">
        <v>0.5</v>
      </c>
      <c r="C26" s="18">
        <v>0.5</v>
      </c>
      <c r="D26" s="18">
        <v>0.5</v>
      </c>
      <c r="E26" s="18">
        <v>0.5</v>
      </c>
      <c r="F26" s="18">
        <v>0.5</v>
      </c>
      <c r="G26" s="18">
        <v>0.5</v>
      </c>
      <c r="H26" s="19">
        <f t="shared" si="0"/>
        <v>0</v>
      </c>
      <c r="I26" s="20">
        <f t="shared" si="1"/>
        <v>0</v>
      </c>
      <c r="J26" s="23">
        <v>1100</v>
      </c>
      <c r="K26" s="21">
        <f t="shared" si="2"/>
        <v>550</v>
      </c>
      <c r="L26" s="22">
        <f t="shared" si="3"/>
        <v>0.5</v>
      </c>
      <c r="O26" s="5"/>
      <c r="P26" s="4"/>
      <c r="Q26" s="4"/>
    </row>
    <row r="27" spans="1:17" ht="15" customHeight="1">
      <c r="A27" s="17" t="s">
        <v>54</v>
      </c>
      <c r="B27" s="18">
        <v>3.45</v>
      </c>
      <c r="C27" s="18">
        <v>3.45</v>
      </c>
      <c r="D27" s="18">
        <v>3.45</v>
      </c>
      <c r="E27" s="18">
        <v>3.45</v>
      </c>
      <c r="F27" s="18">
        <v>3.45</v>
      </c>
      <c r="G27" s="18">
        <v>3.45</v>
      </c>
      <c r="H27" s="19">
        <f t="shared" si="0"/>
        <v>0</v>
      </c>
      <c r="I27" s="20">
        <f t="shared" si="1"/>
        <v>0</v>
      </c>
      <c r="J27" s="23">
        <v>393088</v>
      </c>
      <c r="K27" s="21">
        <f t="shared" si="2"/>
        <v>1356153.6</v>
      </c>
      <c r="L27" s="22">
        <f t="shared" si="3"/>
        <v>3.45</v>
      </c>
      <c r="O27" s="5"/>
      <c r="P27" s="4"/>
      <c r="Q27" s="4"/>
    </row>
    <row r="28" spans="1:17" ht="15" customHeight="1">
      <c r="A28" s="17" t="s">
        <v>99</v>
      </c>
      <c r="B28" s="18">
        <v>2.54</v>
      </c>
      <c r="C28" s="18">
        <v>2.54</v>
      </c>
      <c r="D28" s="18">
        <v>2.54</v>
      </c>
      <c r="E28" s="18">
        <v>2.54</v>
      </c>
      <c r="F28" s="18">
        <v>2.54</v>
      </c>
      <c r="G28" s="18">
        <v>2.54</v>
      </c>
      <c r="H28" s="19">
        <f t="shared" si="0"/>
        <v>0</v>
      </c>
      <c r="I28" s="20">
        <f t="shared" si="1"/>
        <v>0</v>
      </c>
      <c r="J28" s="23">
        <v>520</v>
      </c>
      <c r="K28" s="21">
        <f t="shared" si="2"/>
        <v>1320.8</v>
      </c>
      <c r="L28" s="22">
        <f t="shared" si="3"/>
        <v>2.54</v>
      </c>
      <c r="O28" s="5"/>
      <c r="P28" s="4"/>
      <c r="Q28" s="4"/>
    </row>
    <row r="29" spans="1:17" ht="15" customHeight="1">
      <c r="A29" s="17" t="s">
        <v>45</v>
      </c>
      <c r="B29" s="18">
        <v>163</v>
      </c>
      <c r="C29" s="18">
        <v>163</v>
      </c>
      <c r="D29" s="18">
        <v>163</v>
      </c>
      <c r="E29" s="18">
        <v>163</v>
      </c>
      <c r="F29" s="18">
        <v>162.01</v>
      </c>
      <c r="G29" s="18">
        <v>162.01</v>
      </c>
      <c r="H29" s="19">
        <f t="shared" si="0"/>
        <v>-0.9900000000000091</v>
      </c>
      <c r="I29" s="20">
        <f t="shared" si="1"/>
        <v>-0.6073619631901896</v>
      </c>
      <c r="J29" s="23">
        <v>100109</v>
      </c>
      <c r="K29" s="21">
        <f t="shared" si="2"/>
        <v>16218659.09</v>
      </c>
      <c r="L29" s="22">
        <f t="shared" si="3"/>
        <v>162.01</v>
      </c>
      <c r="O29" s="5"/>
      <c r="P29" s="4"/>
      <c r="Q29" s="4"/>
    </row>
    <row r="30" spans="1:17" ht="15" customHeight="1">
      <c r="A30" s="17" t="s">
        <v>53</v>
      </c>
      <c r="B30" s="18">
        <v>4.34</v>
      </c>
      <c r="C30" s="18">
        <v>4.34</v>
      </c>
      <c r="D30" s="18">
        <v>4.3</v>
      </c>
      <c r="E30" s="18">
        <v>4.3</v>
      </c>
      <c r="F30" s="18">
        <v>4.13</v>
      </c>
      <c r="G30" s="18">
        <v>4.13</v>
      </c>
      <c r="H30" s="19">
        <f t="shared" si="0"/>
        <v>-0.20999999999999996</v>
      </c>
      <c r="I30" s="20">
        <f t="shared" si="1"/>
        <v>-4.838709677419354</v>
      </c>
      <c r="J30" s="23">
        <v>2973791</v>
      </c>
      <c r="K30" s="21">
        <f t="shared" si="2"/>
        <v>12281756.83</v>
      </c>
      <c r="L30" s="22">
        <f t="shared" si="3"/>
        <v>4.13</v>
      </c>
      <c r="O30" s="5"/>
      <c r="P30" s="4"/>
      <c r="Q30" s="4"/>
    </row>
    <row r="31" spans="1:17" ht="15" customHeight="1">
      <c r="A31" s="17" t="s">
        <v>3</v>
      </c>
      <c r="B31" s="18">
        <v>7</v>
      </c>
      <c r="C31" s="18">
        <v>7</v>
      </c>
      <c r="D31" s="18">
        <v>6.93</v>
      </c>
      <c r="E31" s="18">
        <v>6.93</v>
      </c>
      <c r="F31" s="18">
        <v>6.85</v>
      </c>
      <c r="G31" s="18">
        <v>6.85</v>
      </c>
      <c r="H31" s="19">
        <f t="shared" si="0"/>
        <v>-0.15000000000000036</v>
      </c>
      <c r="I31" s="20">
        <f t="shared" si="1"/>
        <v>-2.142857142857148</v>
      </c>
      <c r="J31" s="23">
        <v>979835</v>
      </c>
      <c r="K31" s="21">
        <f t="shared" si="2"/>
        <v>6711869.75</v>
      </c>
      <c r="L31" s="22">
        <f t="shared" si="3"/>
        <v>6.85</v>
      </c>
      <c r="O31" s="5"/>
      <c r="P31" s="4"/>
      <c r="Q31" s="4"/>
    </row>
    <row r="32" spans="1:17" ht="15" customHeight="1">
      <c r="A32" s="17" t="s">
        <v>4</v>
      </c>
      <c r="B32" s="18">
        <v>0.92</v>
      </c>
      <c r="C32" s="18">
        <v>0.92</v>
      </c>
      <c r="D32" s="18">
        <v>0.93</v>
      </c>
      <c r="E32" s="18">
        <v>0.93</v>
      </c>
      <c r="F32" s="18">
        <v>0.88</v>
      </c>
      <c r="G32" s="18">
        <v>0.88</v>
      </c>
      <c r="H32" s="19">
        <f t="shared" si="0"/>
        <v>-0.040000000000000036</v>
      </c>
      <c r="I32" s="20">
        <f t="shared" si="1"/>
        <v>-4.347826086956525</v>
      </c>
      <c r="J32" s="23">
        <v>27662163</v>
      </c>
      <c r="K32" s="21">
        <f t="shared" si="2"/>
        <v>24342703.44</v>
      </c>
      <c r="L32" s="22">
        <f t="shared" si="3"/>
        <v>0.88</v>
      </c>
      <c r="O32" s="5"/>
      <c r="P32" s="4"/>
      <c r="Q32" s="4"/>
    </row>
    <row r="33" spans="1:17" ht="15" customHeight="1">
      <c r="A33" s="17" t="s">
        <v>113</v>
      </c>
      <c r="B33" s="18">
        <v>0.5</v>
      </c>
      <c r="C33" s="18">
        <v>0.5</v>
      </c>
      <c r="D33" s="18">
        <v>0.5</v>
      </c>
      <c r="E33" s="18">
        <v>0.5</v>
      </c>
      <c r="F33" s="18">
        <v>0.5</v>
      </c>
      <c r="G33" s="18">
        <v>0.5</v>
      </c>
      <c r="H33" s="19">
        <f t="shared" si="0"/>
        <v>0</v>
      </c>
      <c r="I33" s="20">
        <f t="shared" si="1"/>
        <v>0</v>
      </c>
      <c r="J33" s="23">
        <v>104358</v>
      </c>
      <c r="K33" s="21">
        <f t="shared" si="2"/>
        <v>52179</v>
      </c>
      <c r="L33" s="22">
        <f t="shared" si="3"/>
        <v>0.5</v>
      </c>
      <c r="O33" s="5"/>
      <c r="P33" s="4"/>
      <c r="Q33" s="4"/>
    </row>
    <row r="34" spans="1:17" ht="15" customHeight="1">
      <c r="A34" s="17" t="s">
        <v>114</v>
      </c>
      <c r="B34" s="18">
        <v>29.33</v>
      </c>
      <c r="C34" s="18">
        <v>29.33</v>
      </c>
      <c r="D34" s="18">
        <v>29.33</v>
      </c>
      <c r="E34" s="18">
        <v>29.33</v>
      </c>
      <c r="F34" s="18">
        <v>29.33</v>
      </c>
      <c r="G34" s="18">
        <v>29.33</v>
      </c>
      <c r="H34" s="19">
        <f t="shared" si="0"/>
        <v>0</v>
      </c>
      <c r="I34" s="20">
        <f t="shared" si="1"/>
        <v>0</v>
      </c>
      <c r="J34" s="23">
        <v>28</v>
      </c>
      <c r="K34" s="21">
        <f t="shared" si="2"/>
        <v>821.24</v>
      </c>
      <c r="L34" s="22">
        <f t="shared" si="3"/>
        <v>29.330000000000002</v>
      </c>
      <c r="O34" s="5"/>
      <c r="P34" s="4"/>
      <c r="Q34" s="4"/>
    </row>
    <row r="35" spans="1:17" ht="15" customHeight="1">
      <c r="A35" s="17" t="s">
        <v>115</v>
      </c>
      <c r="B35" s="18">
        <v>0.5</v>
      </c>
      <c r="C35" s="18">
        <v>0.5</v>
      </c>
      <c r="D35" s="18">
        <v>0.5</v>
      </c>
      <c r="E35" s="18">
        <v>0.5</v>
      </c>
      <c r="F35" s="18">
        <v>0.5</v>
      </c>
      <c r="G35" s="18">
        <v>0.5</v>
      </c>
      <c r="H35" s="19">
        <f t="shared" si="0"/>
        <v>0</v>
      </c>
      <c r="I35" s="20">
        <f t="shared" si="1"/>
        <v>0</v>
      </c>
      <c r="J35" s="23">
        <v>500</v>
      </c>
      <c r="K35" s="21">
        <f t="shared" si="2"/>
        <v>250</v>
      </c>
      <c r="L35" s="22">
        <f t="shared" si="3"/>
        <v>0.5</v>
      </c>
      <c r="O35" s="5"/>
      <c r="P35" s="4"/>
      <c r="Q35" s="4"/>
    </row>
    <row r="36" spans="1:17" ht="15" customHeight="1">
      <c r="A36" s="17" t="s">
        <v>55</v>
      </c>
      <c r="B36" s="18">
        <v>3.55</v>
      </c>
      <c r="C36" s="18">
        <v>3.55</v>
      </c>
      <c r="D36" s="18">
        <v>3.55</v>
      </c>
      <c r="E36" s="18">
        <v>3.55</v>
      </c>
      <c r="F36" s="18">
        <v>3.55</v>
      </c>
      <c r="G36" s="18">
        <v>3.55</v>
      </c>
      <c r="H36" s="19">
        <f t="shared" si="0"/>
        <v>0</v>
      </c>
      <c r="I36" s="20">
        <f t="shared" si="1"/>
        <v>0</v>
      </c>
      <c r="J36" s="23">
        <v>357798</v>
      </c>
      <c r="K36" s="21">
        <f t="shared" si="2"/>
        <v>1270182.9</v>
      </c>
      <c r="L36" s="22">
        <f t="shared" si="3"/>
        <v>3.55</v>
      </c>
      <c r="O36" s="5"/>
      <c r="P36" s="4"/>
      <c r="Q36" s="4"/>
    </row>
    <row r="37" spans="1:17" ht="15" customHeight="1">
      <c r="A37" s="17" t="s">
        <v>5</v>
      </c>
      <c r="B37" s="18">
        <v>9.31</v>
      </c>
      <c r="C37" s="18">
        <v>9.31</v>
      </c>
      <c r="D37" s="18">
        <v>9.5</v>
      </c>
      <c r="E37" s="18">
        <v>9.62</v>
      </c>
      <c r="F37" s="18">
        <v>9.5</v>
      </c>
      <c r="G37" s="18">
        <v>9.62</v>
      </c>
      <c r="H37" s="19">
        <f t="shared" si="0"/>
        <v>0.3099999999999987</v>
      </c>
      <c r="I37" s="20">
        <f t="shared" si="1"/>
        <v>3.32975295381309</v>
      </c>
      <c r="J37" s="23">
        <v>344054</v>
      </c>
      <c r="K37" s="21">
        <f t="shared" si="2"/>
        <v>3309799.4799999995</v>
      </c>
      <c r="L37" s="22">
        <f t="shared" si="3"/>
        <v>9.62</v>
      </c>
      <c r="O37" s="5"/>
      <c r="P37" s="4"/>
      <c r="Q37" s="4"/>
    </row>
    <row r="38" spans="1:17" ht="15" customHeight="1">
      <c r="A38" s="17" t="s">
        <v>116</v>
      </c>
      <c r="B38" s="18">
        <v>0.5</v>
      </c>
      <c r="C38" s="18">
        <v>0.5</v>
      </c>
      <c r="D38" s="18">
        <v>0.5</v>
      </c>
      <c r="E38" s="18">
        <v>0.5</v>
      </c>
      <c r="F38" s="18">
        <v>0.5</v>
      </c>
      <c r="G38" s="18">
        <v>0.5</v>
      </c>
      <c r="H38" s="19">
        <f t="shared" si="0"/>
        <v>0</v>
      </c>
      <c r="I38" s="20">
        <f t="shared" si="1"/>
        <v>0</v>
      </c>
      <c r="J38" s="23">
        <v>5000</v>
      </c>
      <c r="K38" s="21">
        <f t="shared" si="2"/>
        <v>2500</v>
      </c>
      <c r="L38" s="22">
        <f t="shared" si="3"/>
        <v>0.5</v>
      </c>
      <c r="O38" s="5"/>
      <c r="P38" s="4"/>
      <c r="Q38" s="4"/>
    </row>
    <row r="39" spans="1:17" ht="15" customHeight="1">
      <c r="A39" s="17" t="s">
        <v>46</v>
      </c>
      <c r="B39" s="18">
        <v>4.06</v>
      </c>
      <c r="C39" s="18">
        <v>4.1</v>
      </c>
      <c r="D39" s="18">
        <v>4.06</v>
      </c>
      <c r="E39" s="18">
        <v>4.11</v>
      </c>
      <c r="F39" s="18">
        <v>4</v>
      </c>
      <c r="G39" s="18">
        <v>4.11</v>
      </c>
      <c r="H39" s="19">
        <f t="shared" si="0"/>
        <v>0.010000000000000675</v>
      </c>
      <c r="I39" s="20">
        <f t="shared" si="1"/>
        <v>0.24390243902440673</v>
      </c>
      <c r="J39" s="23">
        <v>27862987</v>
      </c>
      <c r="K39" s="21">
        <f t="shared" si="2"/>
        <v>114516876.57000001</v>
      </c>
      <c r="L39" s="22">
        <f t="shared" si="3"/>
        <v>4.11</v>
      </c>
      <c r="O39" s="5"/>
      <c r="P39" s="4"/>
      <c r="Q39" s="4"/>
    </row>
    <row r="40" spans="1:17" ht="15" customHeight="1">
      <c r="A40" s="17" t="s">
        <v>6</v>
      </c>
      <c r="B40" s="18">
        <v>1.15</v>
      </c>
      <c r="C40" s="18">
        <v>1.15</v>
      </c>
      <c r="D40" s="18">
        <v>1.14</v>
      </c>
      <c r="E40" s="18">
        <v>1.15</v>
      </c>
      <c r="F40" s="18">
        <v>1.1</v>
      </c>
      <c r="G40" s="18">
        <v>1.1</v>
      </c>
      <c r="H40" s="19">
        <f t="shared" si="0"/>
        <v>-0.04999999999999982</v>
      </c>
      <c r="I40" s="20">
        <f t="shared" si="1"/>
        <v>-4.347826086956506</v>
      </c>
      <c r="J40" s="23">
        <v>10855497</v>
      </c>
      <c r="K40" s="21">
        <f t="shared" si="2"/>
        <v>11941046.700000001</v>
      </c>
      <c r="L40" s="22">
        <f t="shared" si="3"/>
        <v>1.1</v>
      </c>
      <c r="O40" s="5"/>
      <c r="P40" s="4"/>
      <c r="Q40" s="4"/>
    </row>
    <row r="41" spans="1:17" ht="15" customHeight="1">
      <c r="A41" s="17" t="s">
        <v>7</v>
      </c>
      <c r="B41" s="18">
        <v>0.98</v>
      </c>
      <c r="C41" s="18">
        <v>0.98</v>
      </c>
      <c r="D41" s="18">
        <v>0.99</v>
      </c>
      <c r="E41" s="18">
        <v>1</v>
      </c>
      <c r="F41" s="18">
        <v>0.94</v>
      </c>
      <c r="G41" s="18">
        <v>0.94</v>
      </c>
      <c r="H41" s="19">
        <f t="shared" si="0"/>
        <v>-0.040000000000000036</v>
      </c>
      <c r="I41" s="20">
        <f t="shared" si="1"/>
        <v>-4.081632653061228</v>
      </c>
      <c r="J41" s="23">
        <v>19223263</v>
      </c>
      <c r="K41" s="21">
        <f t="shared" si="2"/>
        <v>18069867.22</v>
      </c>
      <c r="L41" s="22">
        <f t="shared" si="3"/>
        <v>0.94</v>
      </c>
      <c r="O41" s="5"/>
      <c r="P41" s="4"/>
      <c r="Q41" s="4"/>
    </row>
    <row r="42" spans="1:17" ht="15" customHeight="1">
      <c r="A42" s="17" t="s">
        <v>50</v>
      </c>
      <c r="B42" s="18">
        <v>1.87</v>
      </c>
      <c r="C42" s="18">
        <v>1.8</v>
      </c>
      <c r="D42" s="18">
        <v>1.87</v>
      </c>
      <c r="E42" s="18">
        <v>1.96</v>
      </c>
      <c r="F42" s="18">
        <v>1.95</v>
      </c>
      <c r="G42" s="18">
        <v>1.96</v>
      </c>
      <c r="H42" s="19">
        <f t="shared" si="0"/>
        <v>0.15999999999999992</v>
      </c>
      <c r="I42" s="20">
        <f t="shared" si="1"/>
        <v>8.888888888888884</v>
      </c>
      <c r="J42" s="23">
        <v>835770</v>
      </c>
      <c r="K42" s="21">
        <f t="shared" si="2"/>
        <v>1638109.2</v>
      </c>
      <c r="L42" s="22">
        <f t="shared" si="3"/>
        <v>1.96</v>
      </c>
      <c r="O42" s="5"/>
      <c r="P42" s="4"/>
      <c r="Q42" s="4"/>
    </row>
    <row r="43" spans="1:17" ht="15" customHeight="1">
      <c r="A43" s="17" t="s">
        <v>8</v>
      </c>
      <c r="B43" s="18">
        <v>19</v>
      </c>
      <c r="C43" s="18">
        <v>19</v>
      </c>
      <c r="D43" s="18">
        <v>19.1</v>
      </c>
      <c r="E43" s="18">
        <v>19.1</v>
      </c>
      <c r="F43" s="18">
        <v>19.1</v>
      </c>
      <c r="G43" s="18">
        <v>19.1</v>
      </c>
      <c r="H43" s="19">
        <f t="shared" si="0"/>
        <v>0.10000000000000142</v>
      </c>
      <c r="I43" s="20">
        <f t="shared" si="1"/>
        <v>0.5263157894736916</v>
      </c>
      <c r="J43" s="23">
        <v>260010</v>
      </c>
      <c r="K43" s="21">
        <f t="shared" si="2"/>
        <v>4966191</v>
      </c>
      <c r="L43" s="22">
        <f t="shared" si="3"/>
        <v>19.1</v>
      </c>
      <c r="O43" s="5"/>
      <c r="P43" s="4"/>
      <c r="Q43" s="4"/>
    </row>
    <row r="44" spans="1:17" ht="15" customHeight="1">
      <c r="A44" s="17" t="s">
        <v>51</v>
      </c>
      <c r="B44" s="18">
        <v>47.89</v>
      </c>
      <c r="C44" s="18">
        <v>47.89</v>
      </c>
      <c r="D44" s="18">
        <v>47.89</v>
      </c>
      <c r="E44" s="18">
        <v>47.89</v>
      </c>
      <c r="F44" s="18">
        <v>47.89</v>
      </c>
      <c r="G44" s="18">
        <v>47.89</v>
      </c>
      <c r="H44" s="19">
        <f t="shared" si="0"/>
        <v>0</v>
      </c>
      <c r="I44" s="20">
        <f t="shared" si="1"/>
        <v>0</v>
      </c>
      <c r="J44" s="23">
        <v>453246</v>
      </c>
      <c r="K44" s="21">
        <f t="shared" si="2"/>
        <v>21705950.94</v>
      </c>
      <c r="L44" s="22">
        <f t="shared" si="3"/>
        <v>47.89</v>
      </c>
      <c r="O44" s="5"/>
      <c r="P44" s="4"/>
      <c r="Q44" s="4"/>
    </row>
    <row r="45" spans="1:17" ht="15" customHeight="1">
      <c r="A45" s="17" t="s">
        <v>117</v>
      </c>
      <c r="B45" s="18">
        <v>2.58</v>
      </c>
      <c r="C45" s="18">
        <v>2.58</v>
      </c>
      <c r="D45" s="18">
        <v>2.58</v>
      </c>
      <c r="E45" s="18">
        <v>2.58</v>
      </c>
      <c r="F45" s="18">
        <v>2.58</v>
      </c>
      <c r="G45" s="18">
        <v>2.58</v>
      </c>
      <c r="H45" s="19">
        <f t="shared" si="0"/>
        <v>0</v>
      </c>
      <c r="I45" s="20">
        <f t="shared" si="1"/>
        <v>0</v>
      </c>
      <c r="J45" s="23">
        <v>3000</v>
      </c>
      <c r="K45" s="21">
        <f t="shared" si="2"/>
        <v>7740</v>
      </c>
      <c r="L45" s="22">
        <f t="shared" si="3"/>
        <v>2.58</v>
      </c>
      <c r="O45" s="5"/>
      <c r="P45" s="4"/>
      <c r="Q45" s="4"/>
    </row>
    <row r="46" spans="1:17" ht="15" customHeight="1">
      <c r="A46" s="17" t="s">
        <v>93</v>
      </c>
      <c r="B46" s="18">
        <v>0.5</v>
      </c>
      <c r="C46" s="18">
        <v>0.5</v>
      </c>
      <c r="D46" s="18">
        <v>0.5</v>
      </c>
      <c r="E46" s="18">
        <v>0.5</v>
      </c>
      <c r="F46" s="18">
        <v>0.5</v>
      </c>
      <c r="G46" s="18">
        <v>0.5</v>
      </c>
      <c r="H46" s="19">
        <f t="shared" si="0"/>
        <v>0</v>
      </c>
      <c r="I46" s="20">
        <f t="shared" si="1"/>
        <v>0</v>
      </c>
      <c r="J46" s="23">
        <v>5</v>
      </c>
      <c r="K46" s="21">
        <f t="shared" si="2"/>
        <v>2.5</v>
      </c>
      <c r="L46" s="22">
        <f t="shared" si="3"/>
        <v>0.5</v>
      </c>
      <c r="O46" s="5"/>
      <c r="P46" s="4"/>
      <c r="Q46" s="4"/>
    </row>
    <row r="47" spans="1:19" ht="15" customHeight="1">
      <c r="A47" s="17" t="s">
        <v>9</v>
      </c>
      <c r="B47" s="18">
        <v>15.43</v>
      </c>
      <c r="C47" s="18">
        <v>15.43</v>
      </c>
      <c r="D47" s="18">
        <v>16</v>
      </c>
      <c r="E47" s="18">
        <v>16</v>
      </c>
      <c r="F47" s="18">
        <v>16</v>
      </c>
      <c r="G47" s="18">
        <v>16</v>
      </c>
      <c r="H47" s="19">
        <f t="shared" si="0"/>
        <v>0.5700000000000003</v>
      </c>
      <c r="I47" s="20">
        <f t="shared" si="1"/>
        <v>3.6941023979261196</v>
      </c>
      <c r="J47" s="23">
        <v>81508</v>
      </c>
      <c r="K47" s="21">
        <f t="shared" si="2"/>
        <v>1304128</v>
      </c>
      <c r="L47" s="22">
        <f t="shared" si="3"/>
        <v>16</v>
      </c>
      <c r="N47"/>
      <c r="O47"/>
      <c r="P47"/>
      <c r="Q47"/>
      <c r="R47"/>
      <c r="S47"/>
    </row>
    <row r="48" spans="1:17" ht="15" customHeight="1">
      <c r="A48" s="17" t="s">
        <v>100</v>
      </c>
      <c r="B48" s="18">
        <v>0.5</v>
      </c>
      <c r="C48" s="18">
        <v>0.5</v>
      </c>
      <c r="D48" s="18">
        <v>0.5</v>
      </c>
      <c r="E48" s="18">
        <v>0.5</v>
      </c>
      <c r="F48" s="18">
        <v>0.5</v>
      </c>
      <c r="G48" s="18">
        <v>0.5</v>
      </c>
      <c r="H48" s="19">
        <f t="shared" si="0"/>
        <v>0</v>
      </c>
      <c r="I48" s="20">
        <f t="shared" si="1"/>
        <v>0</v>
      </c>
      <c r="J48" s="23">
        <v>2150</v>
      </c>
      <c r="K48" s="21">
        <f t="shared" si="2"/>
        <v>1075</v>
      </c>
      <c r="L48" s="22">
        <f t="shared" si="3"/>
        <v>0.5</v>
      </c>
      <c r="O48" s="5"/>
      <c r="P48" s="4"/>
      <c r="Q48" s="4"/>
    </row>
    <row r="49" spans="1:17" ht="15" customHeight="1">
      <c r="A49" s="17" t="s">
        <v>10</v>
      </c>
      <c r="B49" s="18">
        <v>32</v>
      </c>
      <c r="C49" s="18">
        <v>32</v>
      </c>
      <c r="D49" s="18">
        <v>31.6</v>
      </c>
      <c r="E49" s="18">
        <v>32.15</v>
      </c>
      <c r="F49" s="18">
        <v>31.6</v>
      </c>
      <c r="G49" s="18">
        <v>32.13</v>
      </c>
      <c r="H49" s="19">
        <f t="shared" si="0"/>
        <v>0.13000000000000256</v>
      </c>
      <c r="I49" s="20">
        <f t="shared" si="1"/>
        <v>0.406250000000008</v>
      </c>
      <c r="J49" s="23">
        <v>14291403</v>
      </c>
      <c r="K49" s="21">
        <f t="shared" si="2"/>
        <v>459182778.39000005</v>
      </c>
      <c r="L49" s="22">
        <f t="shared" si="3"/>
        <v>32.13</v>
      </c>
      <c r="O49" s="5"/>
      <c r="P49" s="4"/>
      <c r="Q49" s="4"/>
    </row>
    <row r="50" spans="1:17" ht="15" customHeight="1">
      <c r="A50" s="17" t="s">
        <v>101</v>
      </c>
      <c r="B50" s="18">
        <v>0.5</v>
      </c>
      <c r="C50" s="18">
        <v>0.5</v>
      </c>
      <c r="D50" s="18">
        <v>0.5</v>
      </c>
      <c r="E50" s="18">
        <v>0.5</v>
      </c>
      <c r="F50" s="18">
        <v>0.5</v>
      </c>
      <c r="G50" s="18">
        <v>0.5</v>
      </c>
      <c r="H50" s="19">
        <f t="shared" si="0"/>
        <v>0</v>
      </c>
      <c r="I50" s="20">
        <f t="shared" si="1"/>
        <v>0</v>
      </c>
      <c r="J50" s="23">
        <v>1000</v>
      </c>
      <c r="K50" s="21">
        <f t="shared" si="2"/>
        <v>500</v>
      </c>
      <c r="L50" s="22">
        <f t="shared" si="3"/>
        <v>0.5</v>
      </c>
      <c r="O50" s="5"/>
      <c r="P50" s="4"/>
      <c r="Q50" s="4"/>
    </row>
    <row r="51" spans="1:17" ht="17.25" customHeight="1">
      <c r="A51" s="17" t="s">
        <v>11</v>
      </c>
      <c r="B51" s="18">
        <v>70</v>
      </c>
      <c r="C51" s="18">
        <v>70</v>
      </c>
      <c r="D51" s="18">
        <v>70</v>
      </c>
      <c r="E51" s="18">
        <v>70</v>
      </c>
      <c r="F51" s="18">
        <v>70</v>
      </c>
      <c r="G51" s="18">
        <v>70</v>
      </c>
      <c r="H51" s="19">
        <f t="shared" si="0"/>
        <v>0</v>
      </c>
      <c r="I51" s="20">
        <f t="shared" si="1"/>
        <v>0</v>
      </c>
      <c r="J51" s="23">
        <v>27362</v>
      </c>
      <c r="K51" s="21">
        <f t="shared" si="2"/>
        <v>1915340</v>
      </c>
      <c r="L51" s="22">
        <f t="shared" si="3"/>
        <v>70</v>
      </c>
      <c r="O51" s="5"/>
      <c r="P51" s="4"/>
      <c r="Q51" s="4"/>
    </row>
    <row r="52" spans="1:17" ht="15" customHeight="1">
      <c r="A52" s="17" t="s">
        <v>102</v>
      </c>
      <c r="B52" s="18">
        <v>0.5</v>
      </c>
      <c r="C52" s="18">
        <v>0.5</v>
      </c>
      <c r="D52" s="18">
        <v>0.5</v>
      </c>
      <c r="E52" s="18">
        <v>0.5</v>
      </c>
      <c r="F52" s="18">
        <v>0.5</v>
      </c>
      <c r="G52" s="18">
        <v>0.5</v>
      </c>
      <c r="H52" s="19">
        <f t="shared" si="0"/>
        <v>0</v>
      </c>
      <c r="I52" s="20">
        <f t="shared" si="1"/>
        <v>0</v>
      </c>
      <c r="J52" s="23">
        <v>6100</v>
      </c>
      <c r="K52" s="21">
        <f t="shared" si="2"/>
        <v>3050</v>
      </c>
      <c r="L52" s="22">
        <f t="shared" si="3"/>
        <v>0.5</v>
      </c>
      <c r="O52" s="5"/>
      <c r="P52" s="4"/>
      <c r="Q52" s="4"/>
    </row>
    <row r="53" spans="1:17" ht="15" customHeight="1">
      <c r="A53" s="17" t="s">
        <v>65</v>
      </c>
      <c r="B53" s="18">
        <v>1.21</v>
      </c>
      <c r="C53" s="18">
        <v>1.21</v>
      </c>
      <c r="D53" s="18">
        <v>1.25</v>
      </c>
      <c r="E53" s="18">
        <v>1.27</v>
      </c>
      <c r="F53" s="18">
        <v>1.25</v>
      </c>
      <c r="G53" s="18">
        <v>1.27</v>
      </c>
      <c r="H53" s="19">
        <f t="shared" si="0"/>
        <v>0.06000000000000005</v>
      </c>
      <c r="I53" s="20">
        <f t="shared" si="1"/>
        <v>4.958677685950417</v>
      </c>
      <c r="J53" s="23">
        <v>576180</v>
      </c>
      <c r="K53" s="21">
        <f t="shared" si="2"/>
        <v>731748.6</v>
      </c>
      <c r="L53" s="22">
        <f t="shared" si="3"/>
        <v>1.27</v>
      </c>
      <c r="O53" s="5"/>
      <c r="P53" s="4"/>
      <c r="Q53" s="4"/>
    </row>
    <row r="54" spans="1:17" ht="15" customHeight="1">
      <c r="A54" s="17" t="s">
        <v>71</v>
      </c>
      <c r="B54" s="18">
        <v>19.99</v>
      </c>
      <c r="C54" s="18">
        <v>21</v>
      </c>
      <c r="D54" s="18">
        <v>19.99</v>
      </c>
      <c r="E54" s="18">
        <v>20.98</v>
      </c>
      <c r="F54" s="18">
        <v>20.98</v>
      </c>
      <c r="G54" s="18">
        <v>20.98</v>
      </c>
      <c r="H54" s="19">
        <f t="shared" si="0"/>
        <v>-0.019999999999999574</v>
      </c>
      <c r="I54" s="20">
        <f t="shared" si="1"/>
        <v>-0.0952380952380932</v>
      </c>
      <c r="J54" s="23">
        <v>349326</v>
      </c>
      <c r="K54" s="21">
        <f t="shared" si="2"/>
        <v>7328859.48</v>
      </c>
      <c r="L54" s="22">
        <f t="shared" si="3"/>
        <v>20.98</v>
      </c>
      <c r="O54" s="5"/>
      <c r="P54" s="4"/>
      <c r="Q54" s="4"/>
    </row>
    <row r="55" spans="1:17" ht="15" customHeight="1">
      <c r="A55" s="17" t="s">
        <v>118</v>
      </c>
      <c r="B55" s="18">
        <v>0.5</v>
      </c>
      <c r="C55" s="18">
        <v>0.5</v>
      </c>
      <c r="D55" s="18">
        <v>0.5</v>
      </c>
      <c r="E55" s="18">
        <v>0.5</v>
      </c>
      <c r="F55" s="18">
        <v>0.5</v>
      </c>
      <c r="G55" s="18">
        <v>0.5</v>
      </c>
      <c r="H55" s="19">
        <f t="shared" si="0"/>
        <v>0</v>
      </c>
      <c r="I55" s="20">
        <f t="shared" si="1"/>
        <v>0</v>
      </c>
      <c r="J55" s="23">
        <v>8252</v>
      </c>
      <c r="K55" s="21">
        <f t="shared" si="2"/>
        <v>4126</v>
      </c>
      <c r="L55" s="22">
        <f t="shared" si="3"/>
        <v>0.5</v>
      </c>
      <c r="O55" s="5"/>
      <c r="P55" s="4"/>
      <c r="Q55" s="4"/>
    </row>
    <row r="56" spans="1:17" ht="15" customHeight="1">
      <c r="A56" s="17" t="s">
        <v>67</v>
      </c>
      <c r="B56" s="18">
        <v>0.95</v>
      </c>
      <c r="C56" s="18">
        <v>0.91</v>
      </c>
      <c r="D56" s="18">
        <v>0.95</v>
      </c>
      <c r="E56" s="18">
        <v>0.95</v>
      </c>
      <c r="F56" s="18">
        <v>0.91</v>
      </c>
      <c r="G56" s="18">
        <v>0.91</v>
      </c>
      <c r="H56" s="19">
        <f t="shared" si="0"/>
        <v>0</v>
      </c>
      <c r="I56" s="20">
        <f t="shared" si="1"/>
        <v>0</v>
      </c>
      <c r="J56" s="23">
        <v>478900</v>
      </c>
      <c r="K56" s="21">
        <f t="shared" si="2"/>
        <v>435799</v>
      </c>
      <c r="L56" s="22">
        <f t="shared" si="3"/>
        <v>0.91</v>
      </c>
      <c r="O56" s="5"/>
      <c r="P56" s="4"/>
      <c r="Q56" s="4"/>
    </row>
    <row r="57" spans="1:17" ht="15" customHeight="1">
      <c r="A57" s="17" t="s">
        <v>94</v>
      </c>
      <c r="B57" s="18">
        <v>0.5</v>
      </c>
      <c r="C57" s="18">
        <v>0.5</v>
      </c>
      <c r="D57" s="18">
        <v>0.5</v>
      </c>
      <c r="E57" s="18">
        <v>0.5</v>
      </c>
      <c r="F57" s="18">
        <v>0.5</v>
      </c>
      <c r="G57" s="18">
        <v>0.5</v>
      </c>
      <c r="H57" s="19">
        <f t="shared" si="0"/>
        <v>0</v>
      </c>
      <c r="I57" s="20">
        <f t="shared" si="1"/>
        <v>0</v>
      </c>
      <c r="J57" s="23">
        <v>201938</v>
      </c>
      <c r="K57" s="21">
        <f t="shared" si="2"/>
        <v>100969</v>
      </c>
      <c r="L57" s="22">
        <f t="shared" si="3"/>
        <v>0.5</v>
      </c>
      <c r="O57" s="5"/>
      <c r="P57" s="4"/>
      <c r="Q57" s="4"/>
    </row>
    <row r="58" spans="1:17" ht="15" customHeight="1">
      <c r="A58" s="17" t="s">
        <v>119</v>
      </c>
      <c r="B58" s="18">
        <v>39.86</v>
      </c>
      <c r="C58" s="18">
        <v>39.86</v>
      </c>
      <c r="D58" s="18">
        <v>39.86</v>
      </c>
      <c r="E58" s="18">
        <v>39.86</v>
      </c>
      <c r="F58" s="18">
        <v>39.86</v>
      </c>
      <c r="G58" s="18">
        <v>39.86</v>
      </c>
      <c r="H58" s="19">
        <f t="shared" si="0"/>
        <v>0</v>
      </c>
      <c r="I58" s="20">
        <f t="shared" si="1"/>
        <v>0</v>
      </c>
      <c r="J58" s="23">
        <v>4172</v>
      </c>
      <c r="K58" s="21">
        <f t="shared" si="2"/>
        <v>166295.91999999998</v>
      </c>
      <c r="L58" s="22">
        <f t="shared" si="3"/>
        <v>39.86</v>
      </c>
      <c r="O58" s="5"/>
      <c r="P58" s="4"/>
      <c r="Q58" s="4"/>
    </row>
    <row r="59" spans="1:17" ht="15" customHeight="1">
      <c r="A59" s="17" t="s">
        <v>78</v>
      </c>
      <c r="B59" s="18">
        <v>0.88</v>
      </c>
      <c r="C59" s="18">
        <v>0.88</v>
      </c>
      <c r="D59" s="18">
        <v>0.88</v>
      </c>
      <c r="E59" s="18">
        <v>0.88</v>
      </c>
      <c r="F59" s="18">
        <v>0.88</v>
      </c>
      <c r="G59" s="18">
        <v>0.88</v>
      </c>
      <c r="H59" s="19">
        <f t="shared" si="0"/>
        <v>0</v>
      </c>
      <c r="I59" s="20">
        <f t="shared" si="1"/>
        <v>0</v>
      </c>
      <c r="J59" s="23">
        <v>3500</v>
      </c>
      <c r="K59" s="21">
        <f t="shared" si="2"/>
        <v>3080</v>
      </c>
      <c r="L59" s="22">
        <f t="shared" si="3"/>
        <v>0.88</v>
      </c>
      <c r="O59" s="5"/>
      <c r="P59" s="4"/>
      <c r="Q59" s="4"/>
    </row>
    <row r="60" spans="1:17" ht="15" customHeight="1">
      <c r="A60" s="17" t="s">
        <v>88</v>
      </c>
      <c r="B60" s="18">
        <v>0.85</v>
      </c>
      <c r="C60" s="18">
        <v>0.85</v>
      </c>
      <c r="D60" s="18">
        <v>0.81</v>
      </c>
      <c r="E60" s="18">
        <v>0.81</v>
      </c>
      <c r="F60" s="18">
        <v>0.81</v>
      </c>
      <c r="G60" s="18">
        <v>0.81</v>
      </c>
      <c r="H60" s="19">
        <f t="shared" si="0"/>
        <v>-0.039999999999999925</v>
      </c>
      <c r="I60" s="20">
        <f t="shared" si="1"/>
        <v>-4.705882352941168</v>
      </c>
      <c r="J60" s="23">
        <v>296734</v>
      </c>
      <c r="K60" s="21">
        <f t="shared" si="2"/>
        <v>240354.54</v>
      </c>
      <c r="L60" s="22">
        <f t="shared" si="3"/>
        <v>0.81</v>
      </c>
      <c r="M60" s="14"/>
      <c r="O60" s="5"/>
      <c r="P60" s="4"/>
      <c r="Q60" s="4"/>
    </row>
    <row r="61" spans="1:17" ht="15" customHeight="1">
      <c r="A61" s="17" t="s">
        <v>84</v>
      </c>
      <c r="B61" s="18">
        <v>0.6</v>
      </c>
      <c r="C61" s="18">
        <v>0.6</v>
      </c>
      <c r="D61" s="18">
        <v>0.6</v>
      </c>
      <c r="E61" s="18">
        <v>0.6</v>
      </c>
      <c r="F61" s="18">
        <v>0.6</v>
      </c>
      <c r="G61" s="18">
        <v>0.6</v>
      </c>
      <c r="H61" s="19">
        <f t="shared" si="0"/>
        <v>0</v>
      </c>
      <c r="I61" s="20">
        <f t="shared" si="1"/>
        <v>0</v>
      </c>
      <c r="J61" s="23">
        <v>500</v>
      </c>
      <c r="K61" s="21">
        <f t="shared" si="2"/>
        <v>300</v>
      </c>
      <c r="L61" s="22">
        <f t="shared" si="3"/>
        <v>0.6</v>
      </c>
      <c r="O61" s="5"/>
      <c r="P61" s="4"/>
      <c r="Q61" s="4"/>
    </row>
    <row r="62" spans="1:17" ht="15" customHeight="1">
      <c r="A62" s="17" t="s">
        <v>12</v>
      </c>
      <c r="B62" s="18">
        <v>0.82</v>
      </c>
      <c r="C62" s="18">
        <v>0.82</v>
      </c>
      <c r="D62" s="18">
        <v>0.78</v>
      </c>
      <c r="E62" s="18">
        <v>0.83</v>
      </c>
      <c r="F62" s="18">
        <v>0.78</v>
      </c>
      <c r="G62" s="18">
        <v>0.82</v>
      </c>
      <c r="H62" s="19">
        <f t="shared" si="0"/>
        <v>0</v>
      </c>
      <c r="I62" s="20">
        <f t="shared" si="1"/>
        <v>0</v>
      </c>
      <c r="J62" s="23">
        <v>2612240</v>
      </c>
      <c r="K62" s="21">
        <f t="shared" si="2"/>
        <v>2142036.8</v>
      </c>
      <c r="L62" s="22">
        <f t="shared" si="3"/>
        <v>0.82</v>
      </c>
      <c r="O62" s="5"/>
      <c r="P62" s="4"/>
      <c r="Q62" s="4"/>
    </row>
    <row r="63" spans="1:17" ht="15" customHeight="1">
      <c r="A63" s="17" t="s">
        <v>73</v>
      </c>
      <c r="B63" s="18">
        <v>1.58</v>
      </c>
      <c r="C63" s="18">
        <v>1.58</v>
      </c>
      <c r="D63" s="18">
        <v>1.65</v>
      </c>
      <c r="E63" s="18">
        <v>1.65</v>
      </c>
      <c r="F63" s="18">
        <v>1.65</v>
      </c>
      <c r="G63" s="18">
        <v>1.65</v>
      </c>
      <c r="H63" s="19">
        <f t="shared" si="0"/>
        <v>0.06999999999999984</v>
      </c>
      <c r="I63" s="20">
        <f t="shared" si="1"/>
        <v>4.430379746835433</v>
      </c>
      <c r="J63" s="23">
        <v>168300</v>
      </c>
      <c r="K63" s="21">
        <f t="shared" si="2"/>
        <v>277695</v>
      </c>
      <c r="L63" s="22">
        <f t="shared" si="3"/>
        <v>1.65</v>
      </c>
      <c r="O63" s="5"/>
      <c r="P63" s="4"/>
      <c r="Q63" s="4"/>
    </row>
    <row r="64" spans="1:17" ht="15" customHeight="1">
      <c r="A64" s="17" t="s">
        <v>63</v>
      </c>
      <c r="B64" s="18">
        <v>1.54</v>
      </c>
      <c r="C64" s="18">
        <v>1.54</v>
      </c>
      <c r="D64" s="18">
        <v>1.5</v>
      </c>
      <c r="E64" s="18">
        <v>1.61</v>
      </c>
      <c r="F64" s="18">
        <v>1.5</v>
      </c>
      <c r="G64" s="18">
        <v>1.61</v>
      </c>
      <c r="H64" s="19">
        <f t="shared" si="0"/>
        <v>0.07000000000000006</v>
      </c>
      <c r="I64" s="20">
        <f t="shared" si="1"/>
        <v>4.545454545454549</v>
      </c>
      <c r="J64" s="23">
        <v>2182068</v>
      </c>
      <c r="K64" s="21">
        <f t="shared" si="2"/>
        <v>3513129.48</v>
      </c>
      <c r="L64" s="22">
        <f t="shared" si="3"/>
        <v>1.61</v>
      </c>
      <c r="O64" s="5"/>
      <c r="P64" s="4"/>
      <c r="Q64" s="4"/>
    </row>
    <row r="65" spans="1:17" ht="15" customHeight="1">
      <c r="A65" s="17" t="s">
        <v>90</v>
      </c>
      <c r="B65" s="18">
        <v>0.5</v>
      </c>
      <c r="C65" s="18">
        <v>0.5</v>
      </c>
      <c r="D65" s="18">
        <v>0.5</v>
      </c>
      <c r="E65" s="18">
        <v>0.5</v>
      </c>
      <c r="F65" s="18">
        <v>0.5</v>
      </c>
      <c r="G65" s="18">
        <v>0.5</v>
      </c>
      <c r="H65" s="19">
        <f t="shared" si="0"/>
        <v>0</v>
      </c>
      <c r="I65" s="20">
        <f t="shared" si="1"/>
        <v>0</v>
      </c>
      <c r="J65" s="23">
        <v>500</v>
      </c>
      <c r="K65" s="21">
        <f t="shared" si="2"/>
        <v>250</v>
      </c>
      <c r="L65" s="22">
        <f t="shared" si="3"/>
        <v>0.5</v>
      </c>
      <c r="O65" s="5"/>
      <c r="P65" s="4"/>
      <c r="Q65" s="4"/>
    </row>
    <row r="66" spans="1:17" ht="15" customHeight="1">
      <c r="A66" s="17" t="s">
        <v>120</v>
      </c>
      <c r="B66" s="18">
        <v>0.73</v>
      </c>
      <c r="C66" s="18">
        <v>0.73</v>
      </c>
      <c r="D66" s="18">
        <v>0.73</v>
      </c>
      <c r="E66" s="18">
        <v>0.73</v>
      </c>
      <c r="F66" s="18">
        <v>0.73</v>
      </c>
      <c r="G66" s="18">
        <v>0.73</v>
      </c>
      <c r="H66" s="19">
        <f t="shared" si="0"/>
        <v>0</v>
      </c>
      <c r="I66" s="20">
        <f t="shared" si="1"/>
        <v>0</v>
      </c>
      <c r="J66" s="23">
        <v>6720</v>
      </c>
      <c r="K66" s="21">
        <f t="shared" si="2"/>
        <v>4905.599999999999</v>
      </c>
      <c r="L66" s="22">
        <f t="shared" si="3"/>
        <v>0.7299999999999999</v>
      </c>
      <c r="O66" s="5"/>
      <c r="P66" s="4"/>
      <c r="Q66" s="4"/>
    </row>
    <row r="67" spans="1:17" ht="15" customHeight="1">
      <c r="A67" s="17" t="s">
        <v>85</v>
      </c>
      <c r="B67" s="18">
        <v>300</v>
      </c>
      <c r="C67" s="18">
        <v>315.4</v>
      </c>
      <c r="D67" s="18">
        <v>300</v>
      </c>
      <c r="E67" s="18">
        <v>300</v>
      </c>
      <c r="F67" s="18">
        <v>315.4</v>
      </c>
      <c r="G67" s="18">
        <v>315.4</v>
      </c>
      <c r="H67" s="19">
        <f t="shared" si="0"/>
        <v>0</v>
      </c>
      <c r="I67" s="20">
        <f t="shared" si="1"/>
        <v>0</v>
      </c>
      <c r="J67" s="23">
        <v>50806</v>
      </c>
      <c r="K67" s="21">
        <f t="shared" si="2"/>
        <v>16024212.399999999</v>
      </c>
      <c r="L67" s="22">
        <f t="shared" si="3"/>
        <v>315.4</v>
      </c>
      <c r="O67" s="5"/>
      <c r="P67" s="4"/>
      <c r="Q67" s="4"/>
    </row>
    <row r="68" spans="1:17" ht="15" customHeight="1">
      <c r="A68" s="17" t="s">
        <v>121</v>
      </c>
      <c r="B68" s="18">
        <v>1.65</v>
      </c>
      <c r="C68" s="18">
        <v>1.65</v>
      </c>
      <c r="D68" s="18">
        <v>1.65</v>
      </c>
      <c r="E68" s="18">
        <v>1.65</v>
      </c>
      <c r="F68" s="18">
        <v>1.65</v>
      </c>
      <c r="G68" s="18">
        <v>1.65</v>
      </c>
      <c r="H68" s="19">
        <f t="shared" si="0"/>
        <v>0</v>
      </c>
      <c r="I68" s="20">
        <f t="shared" si="1"/>
        <v>0</v>
      </c>
      <c r="J68" s="23">
        <v>833</v>
      </c>
      <c r="K68" s="21">
        <f t="shared" si="2"/>
        <v>1374.4499999999998</v>
      </c>
      <c r="L68" s="22">
        <f t="shared" si="3"/>
        <v>1.6499999999999997</v>
      </c>
      <c r="O68" s="5"/>
      <c r="P68" s="4"/>
      <c r="Q68" s="4"/>
    </row>
    <row r="69" spans="1:17" ht="15" customHeight="1">
      <c r="A69" s="17" t="s">
        <v>66</v>
      </c>
      <c r="B69" s="18">
        <v>39.03</v>
      </c>
      <c r="C69" s="18">
        <v>39.03</v>
      </c>
      <c r="D69" s="18">
        <v>39.03</v>
      </c>
      <c r="E69" s="18">
        <v>39.03</v>
      </c>
      <c r="F69" s="18">
        <v>39.03</v>
      </c>
      <c r="G69" s="18">
        <v>39.03</v>
      </c>
      <c r="H69" s="19">
        <f t="shared" si="0"/>
        <v>0</v>
      </c>
      <c r="I69" s="20">
        <f t="shared" si="1"/>
        <v>0</v>
      </c>
      <c r="J69" s="23">
        <v>3512</v>
      </c>
      <c r="K69" s="21">
        <f t="shared" si="2"/>
        <v>137073.36000000002</v>
      </c>
      <c r="L69" s="22">
        <f t="shared" si="3"/>
        <v>39.03</v>
      </c>
      <c r="O69" s="5"/>
      <c r="P69" s="4"/>
      <c r="Q69" s="4"/>
    </row>
    <row r="70" spans="1:17" ht="15" customHeight="1">
      <c r="A70" s="17" t="s">
        <v>92</v>
      </c>
      <c r="B70" s="18">
        <v>0.5</v>
      </c>
      <c r="C70" s="18">
        <v>0.5</v>
      </c>
      <c r="D70" s="18">
        <v>0.5</v>
      </c>
      <c r="E70" s="18">
        <v>0.5</v>
      </c>
      <c r="F70" s="18">
        <v>0.5</v>
      </c>
      <c r="G70" s="18">
        <v>0.5</v>
      </c>
      <c r="H70" s="19">
        <f t="shared" si="0"/>
        <v>0</v>
      </c>
      <c r="I70" s="20">
        <f t="shared" si="1"/>
        <v>0</v>
      </c>
      <c r="J70" s="23">
        <v>1061</v>
      </c>
      <c r="K70" s="21">
        <f t="shared" si="2"/>
        <v>530.5</v>
      </c>
      <c r="L70" s="22">
        <f t="shared" si="3"/>
        <v>0.5</v>
      </c>
      <c r="O70" s="5"/>
      <c r="P70" s="4"/>
      <c r="Q70" s="4"/>
    </row>
    <row r="71" spans="1:17" ht="15" customHeight="1">
      <c r="A71" s="17" t="s">
        <v>57</v>
      </c>
      <c r="B71" s="18">
        <v>2.99</v>
      </c>
      <c r="C71" s="18">
        <v>2.98</v>
      </c>
      <c r="D71" s="18">
        <v>2.99</v>
      </c>
      <c r="E71" s="18">
        <v>3.1</v>
      </c>
      <c r="F71" s="18">
        <v>2.88</v>
      </c>
      <c r="G71" s="18">
        <v>3.1</v>
      </c>
      <c r="H71" s="19">
        <f aca="true" t="shared" si="4" ref="H71:H91">G71-C71</f>
        <v>0.1200000000000001</v>
      </c>
      <c r="I71" s="20">
        <f aca="true" t="shared" si="5" ref="I71:I91">H71/C71*100</f>
        <v>4.026845637583897</v>
      </c>
      <c r="J71" s="23">
        <v>1630039</v>
      </c>
      <c r="K71" s="21">
        <f t="shared" si="2"/>
        <v>5053120.9</v>
      </c>
      <c r="L71" s="22">
        <f t="shared" si="3"/>
        <v>3.1</v>
      </c>
      <c r="O71" s="5"/>
      <c r="P71" s="4"/>
      <c r="Q71" s="4"/>
    </row>
    <row r="72" spans="1:17" ht="15" customHeight="1">
      <c r="A72" s="17" t="s">
        <v>13</v>
      </c>
      <c r="B72" s="18">
        <v>8.5</v>
      </c>
      <c r="C72" s="18">
        <v>8.5</v>
      </c>
      <c r="D72" s="18">
        <v>8.5</v>
      </c>
      <c r="E72" s="18">
        <v>8.5</v>
      </c>
      <c r="F72" s="18">
        <v>8.45</v>
      </c>
      <c r="G72" s="18">
        <v>8.5</v>
      </c>
      <c r="H72" s="19">
        <f t="shared" si="4"/>
        <v>0</v>
      </c>
      <c r="I72" s="20">
        <f t="shared" si="5"/>
        <v>0</v>
      </c>
      <c r="J72" s="23">
        <v>643425</v>
      </c>
      <c r="K72" s="21">
        <f aca="true" t="shared" si="6" ref="K72:K91">G72*J72</f>
        <v>5469112.5</v>
      </c>
      <c r="L72" s="22">
        <f aca="true" t="shared" si="7" ref="L72:L91">K72/J72</f>
        <v>8.5</v>
      </c>
      <c r="O72" s="5"/>
      <c r="P72" s="4"/>
      <c r="Q72" s="4"/>
    </row>
    <row r="73" spans="1:17" ht="15" customHeight="1">
      <c r="A73" s="17" t="s">
        <v>14</v>
      </c>
      <c r="B73" s="18">
        <v>140.84</v>
      </c>
      <c r="C73" s="18">
        <v>140.84</v>
      </c>
      <c r="D73" s="18">
        <v>146</v>
      </c>
      <c r="E73" s="18">
        <v>146</v>
      </c>
      <c r="F73" s="18">
        <v>143.01</v>
      </c>
      <c r="G73" s="18">
        <v>144</v>
      </c>
      <c r="H73" s="19">
        <f t="shared" si="4"/>
        <v>3.1599999999999966</v>
      </c>
      <c r="I73" s="20">
        <f t="shared" si="5"/>
        <v>2.243680772507808</v>
      </c>
      <c r="J73" s="23">
        <v>792587</v>
      </c>
      <c r="K73" s="21">
        <f t="shared" si="6"/>
        <v>114132528</v>
      </c>
      <c r="L73" s="22">
        <f t="shared" si="7"/>
        <v>144</v>
      </c>
      <c r="O73" s="5"/>
      <c r="P73" s="4"/>
      <c r="Q73" s="4"/>
    </row>
    <row r="74" spans="1:17" ht="15" customHeight="1">
      <c r="A74" s="17" t="s">
        <v>122</v>
      </c>
      <c r="B74" s="18">
        <v>7.71</v>
      </c>
      <c r="C74" s="18">
        <v>7.71</v>
      </c>
      <c r="D74" s="18">
        <v>7.71</v>
      </c>
      <c r="E74" s="18">
        <v>7.71</v>
      </c>
      <c r="F74" s="18">
        <v>7.71</v>
      </c>
      <c r="G74" s="18">
        <v>7.71</v>
      </c>
      <c r="H74" s="19">
        <f t="shared" si="4"/>
        <v>0</v>
      </c>
      <c r="I74" s="20">
        <f t="shared" si="5"/>
        <v>0</v>
      </c>
      <c r="J74" s="23">
        <v>10</v>
      </c>
      <c r="K74" s="21">
        <f t="shared" si="6"/>
        <v>77.1</v>
      </c>
      <c r="L74" s="22">
        <f t="shared" si="7"/>
        <v>7.709999999999999</v>
      </c>
      <c r="O74" s="5"/>
      <c r="P74" s="4"/>
      <c r="Q74" s="4"/>
    </row>
    <row r="75" spans="1:12" ht="15.75">
      <c r="A75" s="17" t="s">
        <v>83</v>
      </c>
      <c r="B75" s="18">
        <v>0.57</v>
      </c>
      <c r="C75" s="18">
        <v>0.57</v>
      </c>
      <c r="D75" s="18">
        <v>0.59</v>
      </c>
      <c r="E75" s="18">
        <v>0.59</v>
      </c>
      <c r="F75" s="18">
        <v>0.59</v>
      </c>
      <c r="G75" s="18">
        <v>0.59</v>
      </c>
      <c r="H75" s="19">
        <f t="shared" si="4"/>
        <v>0.020000000000000018</v>
      </c>
      <c r="I75" s="20">
        <f t="shared" si="5"/>
        <v>3.5087719298245648</v>
      </c>
      <c r="J75" s="23">
        <v>305200</v>
      </c>
      <c r="K75" s="21">
        <f t="shared" si="6"/>
        <v>180068</v>
      </c>
      <c r="L75" s="22">
        <f t="shared" si="7"/>
        <v>0.59</v>
      </c>
    </row>
    <row r="76" spans="1:12" ht="15.75">
      <c r="A76" s="17" t="s">
        <v>15</v>
      </c>
      <c r="B76" s="18">
        <v>0.98</v>
      </c>
      <c r="C76" s="18">
        <v>0.98</v>
      </c>
      <c r="D76" s="18">
        <v>1.02</v>
      </c>
      <c r="E76" s="18">
        <v>1.02</v>
      </c>
      <c r="F76" s="18">
        <v>1.02</v>
      </c>
      <c r="G76" s="18">
        <v>1.02</v>
      </c>
      <c r="H76" s="19">
        <f t="shared" si="4"/>
        <v>0.040000000000000036</v>
      </c>
      <c r="I76" s="20">
        <f t="shared" si="5"/>
        <v>4.081632653061228</v>
      </c>
      <c r="J76" s="23">
        <v>983200</v>
      </c>
      <c r="K76" s="21">
        <f t="shared" si="6"/>
        <v>1002864</v>
      </c>
      <c r="L76" s="22">
        <f t="shared" si="7"/>
        <v>1.02</v>
      </c>
    </row>
    <row r="77" spans="1:12" ht="15.75">
      <c r="A77" s="17" t="s">
        <v>16</v>
      </c>
      <c r="B77" s="18">
        <v>836</v>
      </c>
      <c r="C77" s="18">
        <v>836</v>
      </c>
      <c r="D77" s="18">
        <v>850</v>
      </c>
      <c r="E77" s="18">
        <v>850</v>
      </c>
      <c r="F77" s="18">
        <v>850</v>
      </c>
      <c r="G77" s="18">
        <v>850</v>
      </c>
      <c r="H77" s="19">
        <f t="shared" si="4"/>
        <v>14</v>
      </c>
      <c r="I77" s="20">
        <f t="shared" si="5"/>
        <v>1.674641148325359</v>
      </c>
      <c r="J77" s="23">
        <v>178186</v>
      </c>
      <c r="K77" s="21">
        <f t="shared" si="6"/>
        <v>151458100</v>
      </c>
      <c r="L77" s="22">
        <f t="shared" si="7"/>
        <v>850</v>
      </c>
    </row>
    <row r="78" spans="1:12" ht="15.75">
      <c r="A78" s="17" t="s">
        <v>103</v>
      </c>
      <c r="B78" s="18">
        <v>0.5</v>
      </c>
      <c r="C78" s="18">
        <v>0.5</v>
      </c>
      <c r="D78" s="18">
        <v>0.5</v>
      </c>
      <c r="E78" s="18">
        <v>0.5</v>
      </c>
      <c r="F78" s="18">
        <v>0.5</v>
      </c>
      <c r="G78" s="18">
        <v>0.5</v>
      </c>
      <c r="H78" s="19">
        <f t="shared" si="4"/>
        <v>0</v>
      </c>
      <c r="I78" s="20">
        <f t="shared" si="5"/>
        <v>0</v>
      </c>
      <c r="J78" s="23">
        <v>20000</v>
      </c>
      <c r="K78" s="21">
        <f t="shared" si="6"/>
        <v>10000</v>
      </c>
      <c r="L78" s="22">
        <f t="shared" si="7"/>
        <v>0.5</v>
      </c>
    </row>
    <row r="79" spans="1:12" ht="15.75">
      <c r="A79" s="17" t="s">
        <v>68</v>
      </c>
      <c r="B79" s="18">
        <v>1.37</v>
      </c>
      <c r="C79" s="18">
        <v>1.37</v>
      </c>
      <c r="D79" s="18">
        <v>1.37</v>
      </c>
      <c r="E79" s="18">
        <v>1.37</v>
      </c>
      <c r="F79" s="18">
        <v>1.37</v>
      </c>
      <c r="G79" s="18">
        <v>1.37</v>
      </c>
      <c r="H79" s="19">
        <f t="shared" si="4"/>
        <v>0</v>
      </c>
      <c r="I79" s="20">
        <f t="shared" si="5"/>
        <v>0</v>
      </c>
      <c r="J79" s="23">
        <v>33550</v>
      </c>
      <c r="K79" s="21">
        <f t="shared" si="6"/>
        <v>45963.5</v>
      </c>
      <c r="L79" s="22">
        <f t="shared" si="7"/>
        <v>1.37</v>
      </c>
    </row>
    <row r="80" spans="1:12" ht="15.75">
      <c r="A80" s="17" t="s">
        <v>17</v>
      </c>
      <c r="B80" s="18">
        <v>9.45</v>
      </c>
      <c r="C80" s="18">
        <v>9.1</v>
      </c>
      <c r="D80" s="18">
        <v>9.45</v>
      </c>
      <c r="E80" s="18">
        <v>9.3</v>
      </c>
      <c r="F80" s="18">
        <v>8.98</v>
      </c>
      <c r="G80" s="18">
        <v>9</v>
      </c>
      <c r="H80" s="19">
        <f t="shared" si="4"/>
        <v>-0.09999999999999964</v>
      </c>
      <c r="I80" s="20">
        <f t="shared" si="5"/>
        <v>-1.098901098901095</v>
      </c>
      <c r="J80" s="23">
        <v>9432713</v>
      </c>
      <c r="K80" s="21">
        <f t="shared" si="6"/>
        <v>84894417</v>
      </c>
      <c r="L80" s="22">
        <f t="shared" si="7"/>
        <v>9</v>
      </c>
    </row>
    <row r="81" spans="1:14" ht="15.75">
      <c r="A81" s="17" t="s">
        <v>72</v>
      </c>
      <c r="B81" s="18">
        <v>50.9</v>
      </c>
      <c r="C81" s="18">
        <v>50.9</v>
      </c>
      <c r="D81" s="18">
        <v>50.9</v>
      </c>
      <c r="E81" s="18">
        <v>50.9</v>
      </c>
      <c r="F81" s="18">
        <v>50.9</v>
      </c>
      <c r="G81" s="18">
        <v>50.9</v>
      </c>
      <c r="H81" s="19">
        <f t="shared" si="4"/>
        <v>0</v>
      </c>
      <c r="I81" s="20">
        <f t="shared" si="5"/>
        <v>0</v>
      </c>
      <c r="J81" s="23">
        <v>168820</v>
      </c>
      <c r="K81" s="21">
        <f t="shared" si="6"/>
        <v>8592938</v>
      </c>
      <c r="L81" s="22">
        <f t="shared" si="7"/>
        <v>50.9</v>
      </c>
      <c r="M81" s="6"/>
      <c r="N81" s="6"/>
    </row>
    <row r="82" spans="1:12" ht="15.75">
      <c r="A82" s="17" t="s">
        <v>104</v>
      </c>
      <c r="B82" s="18">
        <v>2.1</v>
      </c>
      <c r="C82" s="18">
        <v>2.1</v>
      </c>
      <c r="D82" s="18">
        <v>2.1</v>
      </c>
      <c r="E82" s="18">
        <v>2.1</v>
      </c>
      <c r="F82" s="18">
        <v>2.1</v>
      </c>
      <c r="G82" s="18">
        <v>2.1</v>
      </c>
      <c r="H82" s="19">
        <f t="shared" si="4"/>
        <v>0</v>
      </c>
      <c r="I82" s="20">
        <f t="shared" si="5"/>
        <v>0</v>
      </c>
      <c r="J82" s="23">
        <v>485</v>
      </c>
      <c r="K82" s="21">
        <f t="shared" si="6"/>
        <v>1018.5</v>
      </c>
      <c r="L82" s="22">
        <f t="shared" si="7"/>
        <v>2.1</v>
      </c>
    </row>
    <row r="83" spans="1:12" ht="15.75">
      <c r="A83" s="17" t="s">
        <v>49</v>
      </c>
      <c r="B83" s="18">
        <v>48</v>
      </c>
      <c r="C83" s="18">
        <v>48</v>
      </c>
      <c r="D83" s="18">
        <v>48</v>
      </c>
      <c r="E83" s="18">
        <v>48</v>
      </c>
      <c r="F83" s="18">
        <v>48</v>
      </c>
      <c r="G83" s="18">
        <v>48</v>
      </c>
      <c r="H83" s="19">
        <f t="shared" si="4"/>
        <v>0</v>
      </c>
      <c r="I83" s="20">
        <f t="shared" si="5"/>
        <v>0</v>
      </c>
      <c r="J83" s="23">
        <v>210076</v>
      </c>
      <c r="K83" s="21">
        <f t="shared" si="6"/>
        <v>10083648</v>
      </c>
      <c r="L83" s="22">
        <f t="shared" si="7"/>
        <v>48</v>
      </c>
    </row>
    <row r="84" spans="1:12" ht="15.75">
      <c r="A84" s="17" t="s">
        <v>105</v>
      </c>
      <c r="B84" s="18">
        <v>0.5</v>
      </c>
      <c r="C84" s="18">
        <v>0.5</v>
      </c>
      <c r="D84" s="18">
        <v>0.5</v>
      </c>
      <c r="E84" s="18">
        <v>0.5</v>
      </c>
      <c r="F84" s="18">
        <v>0.5</v>
      </c>
      <c r="G84" s="18">
        <v>0.5</v>
      </c>
      <c r="H84" s="19">
        <f t="shared" si="4"/>
        <v>0</v>
      </c>
      <c r="I84" s="20">
        <f t="shared" si="5"/>
        <v>0</v>
      </c>
      <c r="J84" s="23">
        <v>900</v>
      </c>
      <c r="K84" s="21">
        <f t="shared" si="6"/>
        <v>450</v>
      </c>
      <c r="L84" s="22">
        <f t="shared" si="7"/>
        <v>0.5</v>
      </c>
    </row>
    <row r="85" spans="1:12" ht="15.75">
      <c r="A85" s="17" t="s">
        <v>18</v>
      </c>
      <c r="B85" s="18">
        <v>18.9</v>
      </c>
      <c r="C85" s="18">
        <v>18.9</v>
      </c>
      <c r="D85" s="18">
        <v>19</v>
      </c>
      <c r="E85" s="18">
        <v>19</v>
      </c>
      <c r="F85" s="18">
        <v>19</v>
      </c>
      <c r="G85" s="18">
        <v>19</v>
      </c>
      <c r="H85" s="19">
        <f t="shared" si="4"/>
        <v>0.10000000000000142</v>
      </c>
      <c r="I85" s="20">
        <f t="shared" si="5"/>
        <v>0.5291005291005366</v>
      </c>
      <c r="J85" s="23">
        <v>300333</v>
      </c>
      <c r="K85" s="21">
        <f t="shared" si="6"/>
        <v>5706327</v>
      </c>
      <c r="L85" s="22">
        <f t="shared" si="7"/>
        <v>19</v>
      </c>
    </row>
    <row r="86" spans="1:12" ht="15.75">
      <c r="A86" s="17" t="s">
        <v>86</v>
      </c>
      <c r="B86" s="18">
        <v>4.41</v>
      </c>
      <c r="C86" s="18">
        <v>4.21</v>
      </c>
      <c r="D86" s="18">
        <v>4.41</v>
      </c>
      <c r="E86" s="18">
        <v>4.63</v>
      </c>
      <c r="F86" s="18">
        <v>4.3</v>
      </c>
      <c r="G86" s="18">
        <v>4.35</v>
      </c>
      <c r="H86" s="19">
        <f t="shared" si="4"/>
        <v>0.13999999999999968</v>
      </c>
      <c r="I86" s="20">
        <f t="shared" si="5"/>
        <v>3.3254156769596124</v>
      </c>
      <c r="J86" s="23">
        <v>779050</v>
      </c>
      <c r="K86" s="21">
        <f t="shared" si="6"/>
        <v>3388867.4999999995</v>
      </c>
      <c r="L86" s="22">
        <f t="shared" si="7"/>
        <v>4.35</v>
      </c>
    </row>
    <row r="87" spans="1:12" ht="15.75">
      <c r="A87" s="17" t="s">
        <v>91</v>
      </c>
      <c r="B87" s="18">
        <v>0.5</v>
      </c>
      <c r="C87" s="18">
        <v>0.5</v>
      </c>
      <c r="D87" s="18">
        <v>0.5</v>
      </c>
      <c r="E87" s="18">
        <v>0.5</v>
      </c>
      <c r="F87" s="18">
        <v>0.5</v>
      </c>
      <c r="G87" s="18">
        <v>0.5</v>
      </c>
      <c r="H87" s="19">
        <f t="shared" si="4"/>
        <v>0</v>
      </c>
      <c r="I87" s="20">
        <f t="shared" si="5"/>
        <v>0</v>
      </c>
      <c r="J87" s="23">
        <v>5000</v>
      </c>
      <c r="K87" s="21">
        <f t="shared" si="6"/>
        <v>2500</v>
      </c>
      <c r="L87" s="22">
        <f t="shared" si="7"/>
        <v>0.5</v>
      </c>
    </row>
    <row r="88" spans="1:12" ht="15.75">
      <c r="A88" s="17" t="s">
        <v>106</v>
      </c>
      <c r="B88" s="18">
        <v>6.6</v>
      </c>
      <c r="C88" s="18">
        <v>6.6</v>
      </c>
      <c r="D88" s="18">
        <v>6.6</v>
      </c>
      <c r="E88" s="18">
        <v>6.6</v>
      </c>
      <c r="F88" s="18">
        <v>6.6</v>
      </c>
      <c r="G88" s="18">
        <v>6.6</v>
      </c>
      <c r="H88" s="19">
        <f t="shared" si="4"/>
        <v>0</v>
      </c>
      <c r="I88" s="20">
        <f t="shared" si="5"/>
        <v>0</v>
      </c>
      <c r="J88" s="23">
        <v>1133</v>
      </c>
      <c r="K88" s="21">
        <f t="shared" si="6"/>
        <v>7477.799999999999</v>
      </c>
      <c r="L88" s="22">
        <f t="shared" si="7"/>
        <v>6.6</v>
      </c>
    </row>
    <row r="89" spans="1:12" ht="15.75">
      <c r="A89" s="17" t="s">
        <v>107</v>
      </c>
      <c r="B89" s="18">
        <v>0.5</v>
      </c>
      <c r="C89" s="18">
        <v>0.5</v>
      </c>
      <c r="D89" s="18">
        <v>0.5</v>
      </c>
      <c r="E89" s="18">
        <v>0.5</v>
      </c>
      <c r="F89" s="18">
        <v>0.5</v>
      </c>
      <c r="G89" s="18">
        <v>0.5</v>
      </c>
      <c r="H89" s="19">
        <f t="shared" si="4"/>
        <v>0</v>
      </c>
      <c r="I89" s="20">
        <f t="shared" si="5"/>
        <v>0</v>
      </c>
      <c r="J89" s="23">
        <v>147331</v>
      </c>
      <c r="K89" s="21">
        <f t="shared" si="6"/>
        <v>73665.5</v>
      </c>
      <c r="L89" s="22">
        <f t="shared" si="7"/>
        <v>0.5</v>
      </c>
    </row>
    <row r="90" spans="1:12" ht="15.75">
      <c r="A90" s="17" t="s">
        <v>123</v>
      </c>
      <c r="B90" s="18">
        <v>0.5</v>
      </c>
      <c r="C90" s="18">
        <v>0.5</v>
      </c>
      <c r="D90" s="18">
        <v>0.5</v>
      </c>
      <c r="E90" s="18">
        <v>0.5</v>
      </c>
      <c r="F90" s="18">
        <v>0.5</v>
      </c>
      <c r="G90" s="18">
        <v>0.5</v>
      </c>
      <c r="H90" s="19">
        <f t="shared" si="4"/>
        <v>0</v>
      </c>
      <c r="I90" s="20">
        <f t="shared" si="5"/>
        <v>0</v>
      </c>
      <c r="J90" s="23">
        <v>11225</v>
      </c>
      <c r="K90" s="21">
        <f t="shared" si="6"/>
        <v>5612.5</v>
      </c>
      <c r="L90" s="22">
        <f t="shared" si="7"/>
        <v>0.5</v>
      </c>
    </row>
    <row r="91" spans="1:12" ht="15.75">
      <c r="A91" s="17" t="s">
        <v>77</v>
      </c>
      <c r="B91" s="18">
        <v>360</v>
      </c>
      <c r="C91" s="18">
        <v>372.7</v>
      </c>
      <c r="D91" s="18">
        <v>360</v>
      </c>
      <c r="E91" s="18">
        <v>372.7</v>
      </c>
      <c r="F91" s="18">
        <v>360</v>
      </c>
      <c r="G91" s="18">
        <v>372.7</v>
      </c>
      <c r="H91" s="19">
        <f t="shared" si="4"/>
        <v>0</v>
      </c>
      <c r="I91" s="20">
        <f t="shared" si="5"/>
        <v>0</v>
      </c>
      <c r="J91" s="23">
        <v>1548245</v>
      </c>
      <c r="K91" s="21">
        <f t="shared" si="6"/>
        <v>577030911.5</v>
      </c>
      <c r="L91" s="22">
        <f t="shared" si="7"/>
        <v>372.7</v>
      </c>
    </row>
    <row r="92" spans="1:12" ht="15.75">
      <c r="A92" s="17" t="s">
        <v>81</v>
      </c>
      <c r="B92" s="18">
        <v>0.5</v>
      </c>
      <c r="C92" s="18">
        <v>0.5</v>
      </c>
      <c r="D92" s="18">
        <v>0.5</v>
      </c>
      <c r="E92" s="18">
        <v>0.5</v>
      </c>
      <c r="F92" s="18">
        <v>0.5</v>
      </c>
      <c r="G92" s="18">
        <v>0.5</v>
      </c>
      <c r="H92" s="19">
        <f>G92-C92</f>
        <v>0</v>
      </c>
      <c r="I92" s="20">
        <f>H92/C92*100</f>
        <v>0</v>
      </c>
      <c r="J92" s="23">
        <v>554330</v>
      </c>
      <c r="K92" s="21">
        <f>G92*J92</f>
        <v>277165</v>
      </c>
      <c r="L92" s="22">
        <f>K92/J92</f>
        <v>0.5</v>
      </c>
    </row>
    <row r="93" spans="1:12" ht="15.75">
      <c r="A93" s="17" t="s">
        <v>108</v>
      </c>
      <c r="B93" s="18">
        <v>0.5</v>
      </c>
      <c r="C93" s="18">
        <v>0.5</v>
      </c>
      <c r="D93" s="18">
        <v>0.5</v>
      </c>
      <c r="E93" s="18">
        <v>0.5</v>
      </c>
      <c r="F93" s="18">
        <v>0.5</v>
      </c>
      <c r="G93" s="18">
        <v>0.5</v>
      </c>
      <c r="H93" s="19">
        <f>G93-C93</f>
        <v>0</v>
      </c>
      <c r="I93" s="20">
        <f>H93/C93*100</f>
        <v>0</v>
      </c>
      <c r="J93" s="23">
        <v>1000</v>
      </c>
      <c r="K93" s="21">
        <f>G93*J93</f>
        <v>500</v>
      </c>
      <c r="L93" s="22">
        <f>K93/J93</f>
        <v>0.5</v>
      </c>
    </row>
    <row r="94" spans="1:12" ht="15.75">
      <c r="A94" s="17" t="s">
        <v>35</v>
      </c>
      <c r="B94" s="18">
        <v>26</v>
      </c>
      <c r="C94" s="18">
        <v>26</v>
      </c>
      <c r="D94" s="18">
        <v>26</v>
      </c>
      <c r="E94" s="18">
        <v>26</v>
      </c>
      <c r="F94" s="18">
        <v>26</v>
      </c>
      <c r="G94" s="18">
        <v>26</v>
      </c>
      <c r="H94" s="19">
        <f>G94-C94</f>
        <v>0</v>
      </c>
      <c r="I94" s="20">
        <f>H94/C94*100</f>
        <v>0</v>
      </c>
      <c r="J94" s="23">
        <v>127530</v>
      </c>
      <c r="K94" s="21">
        <f>G94*J94</f>
        <v>3315780</v>
      </c>
      <c r="L94" s="22">
        <f>K94/J94</f>
        <v>26</v>
      </c>
    </row>
    <row r="95" spans="1:12" ht="15.75">
      <c r="A95" s="17" t="s">
        <v>43</v>
      </c>
      <c r="B95" s="18">
        <v>0.75</v>
      </c>
      <c r="C95" s="18">
        <v>0.75</v>
      </c>
      <c r="D95" s="18">
        <v>0.75</v>
      </c>
      <c r="E95" s="18">
        <v>0.75</v>
      </c>
      <c r="F95" s="18">
        <v>0.72</v>
      </c>
      <c r="G95" s="18">
        <v>0.73</v>
      </c>
      <c r="H95" s="19">
        <f>G95-C95</f>
        <v>-0.020000000000000018</v>
      </c>
      <c r="I95" s="20">
        <f>H95/C95*100</f>
        <v>-2.6666666666666687</v>
      </c>
      <c r="J95" s="23">
        <v>7072169</v>
      </c>
      <c r="K95" s="21">
        <f>G95*J95</f>
        <v>5162683.37</v>
      </c>
      <c r="L95" s="22">
        <f>K95/J95</f>
        <v>0.73</v>
      </c>
    </row>
    <row r="96" spans="1:12" ht="15.75">
      <c r="A96" s="17" t="s">
        <v>124</v>
      </c>
      <c r="B96" s="18">
        <v>2.19</v>
      </c>
      <c r="C96" s="18">
        <v>2.19</v>
      </c>
      <c r="D96" s="18">
        <v>2.19</v>
      </c>
      <c r="E96" s="18">
        <v>2.19</v>
      </c>
      <c r="F96" s="18">
        <v>2.19</v>
      </c>
      <c r="G96" s="18">
        <v>2.19</v>
      </c>
      <c r="H96" s="19">
        <f>G96-C96</f>
        <v>0</v>
      </c>
      <c r="I96" s="20">
        <f>H96/C96*100</f>
        <v>0</v>
      </c>
      <c r="J96" s="23">
        <v>50</v>
      </c>
      <c r="K96" s="21">
        <f>G96*J96</f>
        <v>109.5</v>
      </c>
      <c r="L96" s="22">
        <f>K96/J96</f>
        <v>2.19</v>
      </c>
    </row>
    <row r="97" spans="1:12" ht="15.75">
      <c r="A97" s="17" t="s">
        <v>44</v>
      </c>
      <c r="B97" s="18">
        <v>270</v>
      </c>
      <c r="C97" s="18">
        <v>270</v>
      </c>
      <c r="D97" s="18">
        <v>264.1</v>
      </c>
      <c r="E97" s="18">
        <v>264.1</v>
      </c>
      <c r="F97" s="18">
        <v>260.01</v>
      </c>
      <c r="G97" s="18">
        <v>260.01</v>
      </c>
      <c r="H97" s="19">
        <f>G97-C97</f>
        <v>-9.990000000000009</v>
      </c>
      <c r="I97" s="20">
        <f>H97/C97*100</f>
        <v>-3.7000000000000033</v>
      </c>
      <c r="J97" s="23">
        <v>50345</v>
      </c>
      <c r="K97" s="21">
        <f>G97*J97</f>
        <v>13090203.45</v>
      </c>
      <c r="L97" s="22">
        <f>K97/J97</f>
        <v>260.01</v>
      </c>
    </row>
    <row r="98" spans="1:12" ht="15.75">
      <c r="A98" s="17" t="s">
        <v>19</v>
      </c>
      <c r="B98" s="18">
        <v>1.26</v>
      </c>
      <c r="C98" s="18">
        <v>1.23</v>
      </c>
      <c r="D98" s="18">
        <v>1.26</v>
      </c>
      <c r="E98" s="18">
        <v>1.24</v>
      </c>
      <c r="F98" s="18">
        <v>1.2</v>
      </c>
      <c r="G98" s="18">
        <v>1.2</v>
      </c>
      <c r="H98" s="19">
        <f>G98-C98</f>
        <v>-0.030000000000000027</v>
      </c>
      <c r="I98" s="20">
        <f>H98/C98*100</f>
        <v>-2.4390243902439046</v>
      </c>
      <c r="J98" s="23">
        <v>9321720</v>
      </c>
      <c r="K98" s="21">
        <f>G98*J98</f>
        <v>11186064</v>
      </c>
      <c r="L98" s="22">
        <f>K98/J98</f>
        <v>1.2</v>
      </c>
    </row>
    <row r="99" spans="1:12" ht="15.75">
      <c r="A99" s="17" t="s">
        <v>87</v>
      </c>
      <c r="B99" s="18">
        <v>0.75</v>
      </c>
      <c r="C99" s="18">
        <v>0.75</v>
      </c>
      <c r="D99" s="18">
        <v>0.75</v>
      </c>
      <c r="E99" s="18">
        <v>0.75</v>
      </c>
      <c r="F99" s="18">
        <v>0.75</v>
      </c>
      <c r="G99" s="18">
        <v>0.75</v>
      </c>
      <c r="H99" s="19">
        <f>G99-C99</f>
        <v>0</v>
      </c>
      <c r="I99" s="20">
        <f>H99/C99*100</f>
        <v>0</v>
      </c>
      <c r="J99" s="23">
        <v>125</v>
      </c>
      <c r="K99" s="21">
        <f>G99*J99</f>
        <v>93.75</v>
      </c>
      <c r="L99" s="22">
        <f>K99/J99</f>
        <v>0.75</v>
      </c>
    </row>
    <row r="100" spans="1:12" ht="15.75">
      <c r="A100" s="17" t="s">
        <v>21</v>
      </c>
      <c r="B100" s="18">
        <v>14.56</v>
      </c>
      <c r="C100" s="18">
        <v>14.56</v>
      </c>
      <c r="D100" s="18">
        <v>14.5</v>
      </c>
      <c r="E100" s="18">
        <v>14.52</v>
      </c>
      <c r="F100" s="18">
        <v>14.5</v>
      </c>
      <c r="G100" s="18">
        <v>14.52</v>
      </c>
      <c r="H100" s="19">
        <f>G100-C100</f>
        <v>-0.040000000000000924</v>
      </c>
      <c r="I100" s="20">
        <f>H100/C100*100</f>
        <v>-0.2747252747252811</v>
      </c>
      <c r="J100" s="23">
        <v>372058</v>
      </c>
      <c r="K100" s="21">
        <f>G100*J100</f>
        <v>5402282.16</v>
      </c>
      <c r="L100" s="22">
        <f>K100/J100</f>
        <v>14.52</v>
      </c>
    </row>
    <row r="101" spans="1:12" ht="15.75">
      <c r="A101" s="17" t="s">
        <v>20</v>
      </c>
      <c r="B101" s="18">
        <v>1.78</v>
      </c>
      <c r="C101" s="18">
        <v>1.7</v>
      </c>
      <c r="D101" s="18">
        <v>1.78</v>
      </c>
      <c r="E101" s="18">
        <v>1.86</v>
      </c>
      <c r="F101" s="18">
        <v>1.85</v>
      </c>
      <c r="G101" s="18">
        <v>1.86</v>
      </c>
      <c r="H101" s="19">
        <f>G101-C101</f>
        <v>0.16000000000000014</v>
      </c>
      <c r="I101" s="20">
        <f>H101/C101*100</f>
        <v>9.41176470588236</v>
      </c>
      <c r="J101" s="23">
        <v>11094683</v>
      </c>
      <c r="K101" s="21">
        <f>G101*J101</f>
        <v>20636110.380000003</v>
      </c>
      <c r="L101" s="22">
        <f>K101/J101</f>
        <v>1.8600000000000003</v>
      </c>
    </row>
    <row r="102" spans="1:12" ht="15.75">
      <c r="A102" s="17" t="s">
        <v>22</v>
      </c>
      <c r="B102" s="18">
        <v>7.22</v>
      </c>
      <c r="C102" s="18">
        <v>7.22</v>
      </c>
      <c r="D102" s="18">
        <v>7</v>
      </c>
      <c r="E102" s="18">
        <v>7.1</v>
      </c>
      <c r="F102" s="18">
        <v>6.96</v>
      </c>
      <c r="G102" s="18">
        <v>6.99</v>
      </c>
      <c r="H102" s="19">
        <f>G102-C102</f>
        <v>-0.22999999999999954</v>
      </c>
      <c r="I102" s="20">
        <f>H102/C102*100</f>
        <v>-3.18559556786703</v>
      </c>
      <c r="J102" s="23">
        <v>12186685</v>
      </c>
      <c r="K102" s="21">
        <f>G102*J102</f>
        <v>85184928.15</v>
      </c>
      <c r="L102" s="22">
        <f>K102/J102</f>
        <v>6.99</v>
      </c>
    </row>
    <row r="103" spans="1:12" ht="15.75">
      <c r="A103" s="17" t="s">
        <v>23</v>
      </c>
      <c r="B103" s="18">
        <v>5.1</v>
      </c>
      <c r="C103" s="18">
        <v>4.97</v>
      </c>
      <c r="D103" s="18">
        <v>5.1</v>
      </c>
      <c r="E103" s="18">
        <v>5.1</v>
      </c>
      <c r="F103" s="18">
        <v>4.97</v>
      </c>
      <c r="G103" s="18">
        <v>4.97</v>
      </c>
      <c r="H103" s="19">
        <f>G103-C103</f>
        <v>0</v>
      </c>
      <c r="I103" s="20">
        <f>H103/C103*100</f>
        <v>0</v>
      </c>
      <c r="J103" s="23">
        <v>106140</v>
      </c>
      <c r="K103" s="21">
        <f>G103*J103</f>
        <v>527515.7999999999</v>
      </c>
      <c r="L103" s="22">
        <f>K103/J103</f>
        <v>4.97</v>
      </c>
    </row>
    <row r="104" spans="1:12" ht="15.75">
      <c r="A104" s="17" t="s">
        <v>39</v>
      </c>
      <c r="B104" s="18">
        <v>3</v>
      </c>
      <c r="C104" s="18">
        <v>3</v>
      </c>
      <c r="D104" s="18">
        <v>3.02</v>
      </c>
      <c r="E104" s="18">
        <v>3.05</v>
      </c>
      <c r="F104" s="18">
        <v>2.99</v>
      </c>
      <c r="G104" s="18">
        <v>3.03</v>
      </c>
      <c r="H104" s="19">
        <f>G104-C104</f>
        <v>0.029999999999999805</v>
      </c>
      <c r="I104" s="20">
        <f>H104/C104*100</f>
        <v>0.9999999999999934</v>
      </c>
      <c r="J104" s="23">
        <v>9496757</v>
      </c>
      <c r="K104" s="21">
        <f>G104*J104</f>
        <v>28775173.709999997</v>
      </c>
      <c r="L104" s="22">
        <f>K104/J104</f>
        <v>3.03</v>
      </c>
    </row>
    <row r="105" spans="1:12" ht="15.75">
      <c r="A105" s="17" t="s">
        <v>125</v>
      </c>
      <c r="B105" s="18">
        <v>3.02</v>
      </c>
      <c r="C105" s="18">
        <v>3.02</v>
      </c>
      <c r="D105" s="18">
        <v>3.02</v>
      </c>
      <c r="E105" s="18">
        <v>3.02</v>
      </c>
      <c r="F105" s="18">
        <v>3.02</v>
      </c>
      <c r="G105" s="18">
        <v>3.02</v>
      </c>
      <c r="H105" s="19">
        <f aca="true" t="shared" si="8" ref="H105:H112">G105-C105</f>
        <v>0</v>
      </c>
      <c r="I105" s="20">
        <f aca="true" t="shared" si="9" ref="I105:I112">H105/C105*100</f>
        <v>0</v>
      </c>
      <c r="J105" s="23">
        <v>843</v>
      </c>
      <c r="K105" s="21">
        <f aca="true" t="shared" si="10" ref="K105:K112">G105*J105</f>
        <v>2545.86</v>
      </c>
      <c r="L105" s="22">
        <f aca="true" t="shared" si="11" ref="L105:L112">K105/J105</f>
        <v>3.02</v>
      </c>
    </row>
    <row r="106" spans="1:12" ht="15.75">
      <c r="A106" s="17" t="s">
        <v>126</v>
      </c>
      <c r="B106" s="18">
        <v>0.5</v>
      </c>
      <c r="C106" s="18">
        <v>0.5</v>
      </c>
      <c r="D106" s="18">
        <v>0.5</v>
      </c>
      <c r="E106" s="18">
        <v>0.5</v>
      </c>
      <c r="F106" s="18">
        <v>0.5</v>
      </c>
      <c r="G106" s="18">
        <v>0.5</v>
      </c>
      <c r="H106" s="19">
        <f t="shared" si="8"/>
        <v>0</v>
      </c>
      <c r="I106" s="20">
        <f t="shared" si="9"/>
        <v>0</v>
      </c>
      <c r="J106" s="23">
        <v>500</v>
      </c>
      <c r="K106" s="21">
        <f t="shared" si="10"/>
        <v>250</v>
      </c>
      <c r="L106" s="22">
        <f t="shared" si="11"/>
        <v>0.5</v>
      </c>
    </row>
    <row r="107" spans="1:12" ht="15.75">
      <c r="A107" s="17" t="s">
        <v>24</v>
      </c>
      <c r="B107" s="18">
        <v>36</v>
      </c>
      <c r="C107" s="18">
        <v>36</v>
      </c>
      <c r="D107" s="18">
        <v>36</v>
      </c>
      <c r="E107" s="18">
        <v>36</v>
      </c>
      <c r="F107" s="18">
        <v>36</v>
      </c>
      <c r="G107" s="18">
        <v>36</v>
      </c>
      <c r="H107" s="19">
        <f t="shared" si="8"/>
        <v>0</v>
      </c>
      <c r="I107" s="20">
        <f t="shared" si="9"/>
        <v>0</v>
      </c>
      <c r="J107" s="23">
        <v>138985</v>
      </c>
      <c r="K107" s="21">
        <f t="shared" si="10"/>
        <v>5003460</v>
      </c>
      <c r="L107" s="22">
        <f t="shared" si="11"/>
        <v>36</v>
      </c>
    </row>
    <row r="108" spans="1:12" ht="15.75">
      <c r="A108" s="17" t="s">
        <v>127</v>
      </c>
      <c r="B108" s="18">
        <v>0.5</v>
      </c>
      <c r="C108" s="18">
        <v>0.5</v>
      </c>
      <c r="D108" s="18">
        <v>0.5</v>
      </c>
      <c r="E108" s="18">
        <v>0.5</v>
      </c>
      <c r="F108" s="18">
        <v>0.5</v>
      </c>
      <c r="G108" s="18">
        <v>0.5</v>
      </c>
      <c r="H108" s="19">
        <f t="shared" si="8"/>
        <v>0</v>
      </c>
      <c r="I108" s="20">
        <f t="shared" si="9"/>
        <v>0</v>
      </c>
      <c r="J108" s="23">
        <v>2000</v>
      </c>
      <c r="K108" s="21">
        <f t="shared" si="10"/>
        <v>1000</v>
      </c>
      <c r="L108" s="22">
        <f t="shared" si="11"/>
        <v>0.5</v>
      </c>
    </row>
    <row r="109" spans="1:12" ht="15.75">
      <c r="A109" s="17" t="s">
        <v>80</v>
      </c>
      <c r="B109" s="18">
        <v>0.57</v>
      </c>
      <c r="C109" s="18">
        <v>0.57</v>
      </c>
      <c r="D109" s="18">
        <v>0.55</v>
      </c>
      <c r="E109" s="18">
        <v>0.55</v>
      </c>
      <c r="F109" s="18">
        <v>0.55</v>
      </c>
      <c r="G109" s="18">
        <v>0.55</v>
      </c>
      <c r="H109" s="19">
        <f t="shared" si="8"/>
        <v>-0.019999999999999907</v>
      </c>
      <c r="I109" s="20">
        <f t="shared" si="9"/>
        <v>-3.508771929824545</v>
      </c>
      <c r="J109" s="23">
        <v>250000</v>
      </c>
      <c r="K109" s="21">
        <f t="shared" si="10"/>
        <v>137500</v>
      </c>
      <c r="L109" s="22">
        <f t="shared" si="11"/>
        <v>0.55</v>
      </c>
    </row>
    <row r="110" spans="1:12" ht="15.75">
      <c r="A110" s="17" t="s">
        <v>95</v>
      </c>
      <c r="B110" s="18">
        <v>0.5</v>
      </c>
      <c r="C110" s="18">
        <v>0.5</v>
      </c>
      <c r="D110" s="18">
        <v>0.5</v>
      </c>
      <c r="E110" s="18">
        <v>0.5</v>
      </c>
      <c r="F110" s="18">
        <v>0.5</v>
      </c>
      <c r="G110" s="18">
        <v>0.5</v>
      </c>
      <c r="H110" s="19">
        <f t="shared" si="8"/>
        <v>0</v>
      </c>
      <c r="I110" s="20">
        <f t="shared" si="9"/>
        <v>0</v>
      </c>
      <c r="J110" s="23">
        <v>300</v>
      </c>
      <c r="K110" s="21">
        <f t="shared" si="10"/>
        <v>150</v>
      </c>
      <c r="L110" s="22">
        <f t="shared" si="11"/>
        <v>0.5</v>
      </c>
    </row>
    <row r="111" spans="1:12" ht="15.75">
      <c r="A111" s="17" t="s">
        <v>128</v>
      </c>
      <c r="B111" s="18">
        <v>10</v>
      </c>
      <c r="C111" s="18">
        <v>10</v>
      </c>
      <c r="D111" s="18">
        <v>10</v>
      </c>
      <c r="E111" s="18">
        <v>10</v>
      </c>
      <c r="F111" s="18">
        <v>10</v>
      </c>
      <c r="G111" s="18">
        <v>10</v>
      </c>
      <c r="H111" s="19">
        <f t="shared" si="8"/>
        <v>0</v>
      </c>
      <c r="I111" s="20">
        <f t="shared" si="9"/>
        <v>0</v>
      </c>
      <c r="J111" s="23">
        <v>472</v>
      </c>
      <c r="K111" s="21">
        <f t="shared" si="10"/>
        <v>4720</v>
      </c>
      <c r="L111" s="22">
        <f t="shared" si="11"/>
        <v>10</v>
      </c>
    </row>
    <row r="112" spans="1:12" ht="15.75">
      <c r="A112" s="17" t="s">
        <v>96</v>
      </c>
      <c r="B112" s="18">
        <v>4.03</v>
      </c>
      <c r="C112" s="18">
        <v>4.03</v>
      </c>
      <c r="D112" s="18">
        <v>4.03</v>
      </c>
      <c r="E112" s="18">
        <v>4.03</v>
      </c>
      <c r="F112" s="18">
        <v>4.03</v>
      </c>
      <c r="G112" s="18">
        <v>4.03</v>
      </c>
      <c r="H112" s="19">
        <f t="shared" si="8"/>
        <v>0</v>
      </c>
      <c r="I112" s="20">
        <f t="shared" si="9"/>
        <v>0</v>
      </c>
      <c r="J112" s="23">
        <v>1717</v>
      </c>
      <c r="K112" s="21">
        <f t="shared" si="10"/>
        <v>6919.51</v>
      </c>
      <c r="L112" s="22">
        <f t="shared" si="11"/>
        <v>4.03</v>
      </c>
    </row>
    <row r="113" spans="1:12" ht="15.75">
      <c r="A113" s="17" t="s">
        <v>52</v>
      </c>
      <c r="B113" s="18">
        <v>2.41</v>
      </c>
      <c r="C113" s="18">
        <v>2.41</v>
      </c>
      <c r="D113" s="18">
        <v>2.52</v>
      </c>
      <c r="E113" s="18">
        <v>2.53</v>
      </c>
      <c r="F113" s="18">
        <v>2.52</v>
      </c>
      <c r="G113" s="18">
        <v>2.53</v>
      </c>
      <c r="H113" s="19">
        <f>G113-C113</f>
        <v>0.11999999999999966</v>
      </c>
      <c r="I113" s="20">
        <f>H113/C113*100</f>
        <v>4.979253112033181</v>
      </c>
      <c r="J113" s="23">
        <v>494517</v>
      </c>
      <c r="K113" s="21">
        <f>G113*J113</f>
        <v>1251128.01</v>
      </c>
      <c r="L113" s="22">
        <f>K113/J113</f>
        <v>2.53</v>
      </c>
    </row>
    <row r="114" spans="1:12" ht="15.75">
      <c r="A114" s="17" t="s">
        <v>25</v>
      </c>
      <c r="B114" s="18">
        <v>47.45</v>
      </c>
      <c r="C114" s="18">
        <v>47.45</v>
      </c>
      <c r="D114" s="18">
        <v>47.45</v>
      </c>
      <c r="E114" s="18">
        <v>47.45</v>
      </c>
      <c r="F114" s="18">
        <v>47.45</v>
      </c>
      <c r="G114" s="18">
        <v>47.45</v>
      </c>
      <c r="H114" s="19">
        <f>G114-C114</f>
        <v>0</v>
      </c>
      <c r="I114" s="20">
        <f>H114/C114*100</f>
        <v>0</v>
      </c>
      <c r="J114" s="23">
        <v>66539</v>
      </c>
      <c r="K114" s="21">
        <f>G114*J114</f>
        <v>3157275.5500000003</v>
      </c>
      <c r="L114" s="22">
        <f>K114/J114</f>
        <v>47.45</v>
      </c>
    </row>
    <row r="115" spans="1:12" ht="15.75">
      <c r="A115" s="17" t="s">
        <v>62</v>
      </c>
      <c r="B115" s="18">
        <v>0.5</v>
      </c>
      <c r="C115" s="18">
        <v>0.5</v>
      </c>
      <c r="D115" s="18">
        <v>0.5</v>
      </c>
      <c r="E115" s="18">
        <v>0.5</v>
      </c>
      <c r="F115" s="18">
        <v>0.5</v>
      </c>
      <c r="G115" s="18">
        <v>0.5</v>
      </c>
      <c r="H115" s="19">
        <f>G115-C115</f>
        <v>0</v>
      </c>
      <c r="I115" s="20">
        <f>H115/C115*100</f>
        <v>0</v>
      </c>
      <c r="J115" s="23">
        <v>1553581</v>
      </c>
      <c r="K115" s="21">
        <f>G115*J115</f>
        <v>776790.5</v>
      </c>
      <c r="L115" s="22">
        <f>K115/J115</f>
        <v>0.5</v>
      </c>
    </row>
    <row r="116" spans="1:12" ht="15.75">
      <c r="A116" s="17" t="s">
        <v>70</v>
      </c>
      <c r="B116" s="18">
        <v>0.5</v>
      </c>
      <c r="C116" s="18">
        <v>0.5</v>
      </c>
      <c r="D116" s="18">
        <v>0.5</v>
      </c>
      <c r="E116" s="18">
        <v>0.5</v>
      </c>
      <c r="F116" s="18">
        <v>0.5</v>
      </c>
      <c r="G116" s="18">
        <v>0.5</v>
      </c>
      <c r="H116" s="19">
        <f>G116-C116</f>
        <v>0</v>
      </c>
      <c r="I116" s="20">
        <f>H116/C116*100</f>
        <v>0</v>
      </c>
      <c r="J116" s="23">
        <v>625610</v>
      </c>
      <c r="K116" s="21">
        <f>G116*J116</f>
        <v>312805</v>
      </c>
      <c r="L116" s="22">
        <f>K116/J116</f>
        <v>0.5</v>
      </c>
    </row>
    <row r="117" spans="1:12" ht="15.75">
      <c r="A117" s="17" t="s">
        <v>47</v>
      </c>
      <c r="B117" s="18">
        <v>17.99</v>
      </c>
      <c r="C117" s="18">
        <v>17.7</v>
      </c>
      <c r="D117" s="18">
        <v>17.99</v>
      </c>
      <c r="E117" s="18">
        <v>17.82</v>
      </c>
      <c r="F117" s="18">
        <v>17.51</v>
      </c>
      <c r="G117" s="18">
        <v>17.71</v>
      </c>
      <c r="H117" s="19">
        <f>G117-C117</f>
        <v>0.010000000000001563</v>
      </c>
      <c r="I117" s="20">
        <f>H117/C117*100</f>
        <v>0.05649717514125178</v>
      </c>
      <c r="J117" s="23">
        <v>12787208</v>
      </c>
      <c r="K117" s="21">
        <f>G117*J117</f>
        <v>226461453.68</v>
      </c>
      <c r="L117" s="22">
        <f>K117/J117</f>
        <v>17.71</v>
      </c>
    </row>
    <row r="118" ht="18.75">
      <c r="A118" s="16" t="s">
        <v>59</v>
      </c>
    </row>
    <row r="119" ht="18.75">
      <c r="A119" s="16" t="s">
        <v>60</v>
      </c>
    </row>
  </sheetData>
  <sheetProtection/>
  <mergeCells count="2">
    <mergeCell ref="A1:E3"/>
    <mergeCell ref="G1:L3"/>
  </mergeCells>
  <conditionalFormatting sqref="I5">
    <cfRule type="iconSet" priority="11" dxfId="4">
      <iconSet iconSet="3Arrows">
        <cfvo type="percent" val="0"/>
        <cfvo type="percent" val="33"/>
        <cfvo type="percent" val="67"/>
      </iconSet>
    </cfRule>
  </conditionalFormatting>
  <conditionalFormatting sqref="A6:L117">
    <cfRule type="expression" priority="4" dxfId="1">
      <formula>MOD(ROW(),2)=1</formula>
    </cfRule>
  </conditionalFormatting>
  <conditionalFormatting sqref="A6:L117">
    <cfRule type="expression" priority="3" dxfId="1">
      <formula>MOD(ROW(),2)=1</formula>
    </cfRule>
  </conditionalFormatting>
  <conditionalFormatting sqref="A6:L117">
    <cfRule type="expression" priority="1" dxfId="1">
      <formula>MOD(ROW(),2)=1</formula>
    </cfRule>
    <cfRule type="expression" priority="2" dxfId="0">
      <formula>MOD(ROW(),2)=1</formula>
    </cfRule>
  </conditionalFormatting>
  <conditionalFormatting sqref="I6:I117">
    <cfRule type="iconSet" priority="76" dxfId="4">
      <iconSet iconSet="3Arrows">
        <cfvo type="percent" val="0"/>
        <cfvo type="num" val="0"/>
        <cfvo gte="0" type="num" val="0"/>
      </iconSet>
    </cfRule>
    <cfRule type="iconSet" priority="77" dxfId="4">
      <iconSet iconSet="3Arrows">
        <cfvo type="percent" val="0"/>
        <cfvo type="percent" val="0"/>
        <cfvo gte="0" type="percent" val="0"/>
      </iconSet>
    </cfRule>
    <cfRule type="iconSet" priority="78" dxfId="4">
      <iconSet iconSet="3Arrows">
        <cfvo type="percent" val="0"/>
        <cfvo type="percent" val="0"/>
        <cfvo gte="0" type="percent" val="0"/>
      </iconSet>
    </cfRule>
    <cfRule type="iconSet" priority="79" dxfId="4">
      <iconSet iconSet="3Arrows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6" r:id="rId2"/>
  <rowBreaks count="1" manualBreakCount="1">
    <brk id="56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AJIGA OLUGBENGA;SUNMOLA Taiwo Adewale</dc:creator>
  <cp:keywords/>
  <dc:description/>
  <cp:lastModifiedBy>sola</cp:lastModifiedBy>
  <cp:lastPrinted>2017-05-19T13:40:44Z</cp:lastPrinted>
  <dcterms:created xsi:type="dcterms:W3CDTF">2012-03-09T13:58:56Z</dcterms:created>
  <dcterms:modified xsi:type="dcterms:W3CDTF">2017-05-23T14:06:06Z</dcterms:modified>
  <cp:category/>
  <cp:version/>
  <cp:contentType/>
  <cp:contentStatus/>
</cp:coreProperties>
</file>